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i03976d119\AGM SHARING FOLDER\SLBC QUARTERLY MEETINGS\Data as on 30.06.2026\Portal Update\"/>
    </mc:Choice>
  </mc:AlternateContent>
  <xr:revisionPtr revIDLastSave="0" documentId="13_ncr:1_{CCE17961-485D-44E5-BD6C-38457DC320D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 BankWise Disbursement" sheetId="9" r:id="rId1"/>
    <sheet name="G DistrictWise Disbursement" sheetId="10" r:id="rId2"/>
  </sheets>
  <definedNames>
    <definedName name="BC">#REF!</definedName>
    <definedName name="DDM">#REF!</definedName>
    <definedName name="District">#REF!</definedName>
    <definedName name="fhgfh">#REF!</definedName>
    <definedName name="LDM">#REF!</definedName>
    <definedName name="LDO">#REF!</definedName>
    <definedName name="LocalGovt">#REF!</definedName>
    <definedName name="NG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9" i="9" l="1"/>
  <c r="L59" i="9"/>
  <c r="L60" i="9" s="1"/>
  <c r="K59" i="9"/>
  <c r="K60" i="9" s="1"/>
  <c r="J59" i="9"/>
  <c r="J60" i="9" s="1"/>
  <c r="I59" i="9"/>
  <c r="H59" i="9"/>
  <c r="G59" i="9"/>
  <c r="G60" i="9" s="1"/>
  <c r="F59" i="9"/>
  <c r="F60" i="9" s="1"/>
  <c r="E59" i="9"/>
  <c r="D59" i="9"/>
  <c r="M55" i="9"/>
  <c r="M60" i="9" s="1"/>
  <c r="L55" i="9"/>
  <c r="K55" i="9"/>
  <c r="J55" i="9"/>
  <c r="I55" i="9"/>
  <c r="I60" i="9" s="1"/>
  <c r="H55" i="9"/>
  <c r="H60" i="9" s="1"/>
  <c r="G55" i="9"/>
  <c r="F55" i="9"/>
  <c r="E55" i="9"/>
  <c r="E60" i="9" s="1"/>
  <c r="D55" i="9"/>
  <c r="D60" i="9" s="1"/>
  <c r="M41" i="9"/>
  <c r="L41" i="9"/>
  <c r="K41" i="9"/>
  <c r="J41" i="9"/>
  <c r="I41" i="9"/>
  <c r="H41" i="9"/>
  <c r="G41" i="9"/>
  <c r="F41" i="9"/>
  <c r="E41" i="9"/>
  <c r="D41" i="9"/>
  <c r="M38" i="9"/>
  <c r="L38" i="9"/>
  <c r="K38" i="9"/>
  <c r="J38" i="9"/>
  <c r="I38" i="9"/>
  <c r="H38" i="9"/>
  <c r="G38" i="9"/>
  <c r="F38" i="9"/>
  <c r="E38" i="9"/>
  <c r="D38" i="9"/>
  <c r="M20" i="9"/>
  <c r="L20" i="9"/>
  <c r="K20" i="9"/>
  <c r="J20" i="9"/>
  <c r="I20" i="9"/>
  <c r="H20" i="9"/>
  <c r="G20" i="9"/>
  <c r="F20" i="9"/>
  <c r="E20" i="9"/>
  <c r="D20" i="9"/>
</calcChain>
</file>

<file path=xl/sharedStrings.xml><?xml version="1.0" encoding="utf-8"?>
<sst xmlns="http://schemas.openxmlformats.org/spreadsheetml/2006/main" count="180" uniqueCount="105">
  <si>
    <t>[Amount Rs. in Crore]</t>
  </si>
  <si>
    <t>Sr No</t>
  </si>
  <si>
    <t>Bank Name</t>
  </si>
  <si>
    <t>Shishu</t>
  </si>
  <si>
    <t>Kishore</t>
  </si>
  <si>
    <t>Tarun</t>
  </si>
  <si>
    <t>Total</t>
  </si>
  <si>
    <t>(Loans up to Rs. 50,000)</t>
  </si>
  <si>
    <t>(Loans from Rs. 50,001 to Rs. 5.00 Lakh)</t>
  </si>
  <si>
    <t>(Loans from Rs. 5.00 to Rs. 10.00 Lakh)</t>
  </si>
  <si>
    <t>No Of A/Cs</t>
  </si>
  <si>
    <t>Sanction Amt</t>
  </si>
  <si>
    <t>State Bank of India</t>
  </si>
  <si>
    <t>-</t>
  </si>
  <si>
    <t>Bank of Baroda</t>
  </si>
  <si>
    <t>Canara Bank</t>
  </si>
  <si>
    <t>Central Bank of India</t>
  </si>
  <si>
    <t>Indian Bank</t>
  </si>
  <si>
    <t>Indian Overseas Bank</t>
  </si>
  <si>
    <t>Punjab National Bank</t>
  </si>
  <si>
    <t>Union Bank of India</t>
  </si>
  <si>
    <t>Punjab &amp; Sind Bank</t>
  </si>
  <si>
    <t>UCO Bank</t>
  </si>
  <si>
    <t>Karnataka Bank</t>
  </si>
  <si>
    <t>Karur Vysya Bank</t>
  </si>
  <si>
    <t>South Indian Bank</t>
  </si>
  <si>
    <t>ICICI Bank</t>
  </si>
  <si>
    <t>Axis Bank</t>
  </si>
  <si>
    <t>IndusInd Bank</t>
  </si>
  <si>
    <t>HDFC Bank</t>
  </si>
  <si>
    <t>Telangana Grameena Bank</t>
  </si>
  <si>
    <t>Grand Total</t>
  </si>
  <si>
    <t>SBI</t>
  </si>
  <si>
    <t>Annexure-G</t>
  </si>
  <si>
    <t>Adilabad</t>
  </si>
  <si>
    <t>Bhadradri</t>
  </si>
  <si>
    <t>Hyderabad</t>
  </si>
  <si>
    <t>Jagitial</t>
  </si>
  <si>
    <t>Jayashankar</t>
  </si>
  <si>
    <t>Jogulamba</t>
  </si>
  <si>
    <t>Kamareddy</t>
  </si>
  <si>
    <t>Karimnagar</t>
  </si>
  <si>
    <t>Khammam</t>
  </si>
  <si>
    <t>Mahabubabad</t>
  </si>
  <si>
    <t>Mahbubnagar</t>
  </si>
  <si>
    <t>Mancherial</t>
  </si>
  <si>
    <t>Medak</t>
  </si>
  <si>
    <t>Medchal-Malkajgiri</t>
  </si>
  <si>
    <t>Mulugu</t>
  </si>
  <si>
    <t>Nagarkurnool</t>
  </si>
  <si>
    <t>Nalgonda</t>
  </si>
  <si>
    <t>Narayanpet</t>
  </si>
  <si>
    <t>Nirmal</t>
  </si>
  <si>
    <t>Nizamabad</t>
  </si>
  <si>
    <t>Peddapalli</t>
  </si>
  <si>
    <t>Rajanna</t>
  </si>
  <si>
    <t>Rangareddy</t>
  </si>
  <si>
    <t>Sangareddy</t>
  </si>
  <si>
    <t>Siddipet</t>
  </si>
  <si>
    <t>Suryapet</t>
  </si>
  <si>
    <t>Vikarabad</t>
  </si>
  <si>
    <t>Wanaparthy</t>
  </si>
  <si>
    <t>Yadadri</t>
  </si>
  <si>
    <t>Bank of Maharashtra</t>
  </si>
  <si>
    <t>Yes Bank</t>
  </si>
  <si>
    <t>ESAF Small Finance Bank</t>
  </si>
  <si>
    <t>S.No</t>
  </si>
  <si>
    <t>District</t>
  </si>
  <si>
    <t>Sponsor Bank</t>
  </si>
  <si>
    <t>Federal Bank</t>
  </si>
  <si>
    <t>DCB Bank</t>
  </si>
  <si>
    <t>IDFC Bank Limited</t>
  </si>
  <si>
    <t>IDBI Bank Limited</t>
  </si>
  <si>
    <t>Public Sector Banks</t>
  </si>
  <si>
    <t>Regional Rural Banks</t>
  </si>
  <si>
    <t>SATYA MicroCapital Limited</t>
  </si>
  <si>
    <t>Small Finance Banks</t>
  </si>
  <si>
    <t>Muthoot Microfin Ltd</t>
  </si>
  <si>
    <t>Sub Total</t>
  </si>
  <si>
    <t>Private Sector Banks</t>
  </si>
  <si>
    <t>Svamaan Financial Services Private Limited</t>
  </si>
  <si>
    <t>Bandhan Bank</t>
  </si>
  <si>
    <t>Annapurna Microfinance Pvt. Ltd.</t>
  </si>
  <si>
    <t>Jangaon(New)</t>
  </si>
  <si>
    <t>KomramBheem</t>
  </si>
  <si>
    <t>Kotak Mahindra Bank</t>
  </si>
  <si>
    <t>Tarun Plus</t>
  </si>
  <si>
    <t>City Union Bank</t>
  </si>
  <si>
    <t>Belstar Investment and Finance Private Limited</t>
  </si>
  <si>
    <t>Utkarsh Small Finance Bank</t>
  </si>
  <si>
    <t>Bank of India</t>
  </si>
  <si>
    <t>Jammu &amp; Kashmir Bank</t>
  </si>
  <si>
    <t>L&amp;T Finance Limited</t>
  </si>
  <si>
    <t>Protium Finance Limited</t>
  </si>
  <si>
    <t>NBFC</t>
  </si>
  <si>
    <t>Light Microfinance Private Limited</t>
  </si>
  <si>
    <t>Pahal Financial Services Private Limited</t>
  </si>
  <si>
    <t>IIFL Samasta Microfinance Limited</t>
  </si>
  <si>
    <t>SVATANTRA MICROFIN PRIVATE LIMITED</t>
  </si>
  <si>
    <t>Warangal</t>
  </si>
  <si>
    <t>Hanamkonda</t>
  </si>
  <si>
    <t>Bankwise PMMY data during FY2026-27 as on 30.06.2026</t>
  </si>
  <si>
    <t>(Loans above Rs 10 lakh upto Rs 20 Lakh)</t>
  </si>
  <si>
    <t>Fusion Finance Limited</t>
  </si>
  <si>
    <t>Districtwise PMMY data during FY 2026-27 as on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</si>
</sst>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6">
    <xf numFmtId="0" fontId="0" fillId="0" borderId="0" xfId="0"/>
    <xf numFmtId="0" fontId="4" fillId="0" borderId="1" xfId="1" applyBorder="1" applyAlignment="1">
      <alignment horizontal="center"/>
    </xf>
    <xf numFmtId="0" fontId="1" fillId="0" borderId="1" xfId="1" applyFont="1" applyBorder="1" applyAlignment="1">
      <alignment wrapText="1"/>
    </xf>
    <xf numFmtId="0" fontId="4" fillId="0" borderId="1" xfId="1" applyBorder="1" applyAlignment="1">
      <alignment wrapText="1"/>
    </xf>
    <xf numFmtId="0" fontId="1" fillId="0" borderId="1" xfId="1" applyFont="1" applyBorder="1" applyAlignment="1">
      <alignment horizontal="center"/>
    </xf>
    <xf numFmtId="0" fontId="1" fillId="0" borderId="1" xfId="1" applyFont="1" applyBorder="1" applyAlignment="1">
      <alignment horizontal="right" wrapText="1"/>
    </xf>
    <xf numFmtId="0" fontId="4" fillId="0" borderId="1" xfId="1" applyBorder="1" applyAlignment="1">
      <alignment horizontal="right" wrapText="1"/>
    </xf>
    <xf numFmtId="0" fontId="4" fillId="0" borderId="1" xfId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Font="1" applyBorder="1" applyAlignment="1">
      <alignment horizontal="left" wrapText="1"/>
    </xf>
    <xf numFmtId="0" fontId="4" fillId="0" borderId="1" xfId="1" applyBorder="1" applyAlignment="1">
      <alignment horizontal="center" wrapText="1"/>
    </xf>
    <xf numFmtId="0" fontId="4" fillId="0" borderId="1" xfId="1" applyBorder="1"/>
    <xf numFmtId="0" fontId="1" fillId="0" borderId="0" xfId="1" applyFont="1" applyAlignment="1">
      <alignment horizontal="center" vertical="center" wrapText="1"/>
    </xf>
    <xf numFmtId="2" fontId="1" fillId="0" borderId="0" xfId="1" applyNumberFormat="1" applyFont="1" applyAlignment="1">
      <alignment horizontal="center" vertical="center" wrapText="1"/>
    </xf>
    <xf numFmtId="0" fontId="4" fillId="0" borderId="0" xfId="1"/>
    <xf numFmtId="2" fontId="4" fillId="0" borderId="0" xfId="1" applyNumberFormat="1"/>
    <xf numFmtId="0" fontId="1" fillId="0" borderId="0" xfId="1" applyFont="1"/>
    <xf numFmtId="0" fontId="1" fillId="0" borderId="1" xfId="1" applyFont="1" applyBorder="1" applyAlignment="1">
      <alignment horizontal="center" vertical="center" wrapText="1"/>
    </xf>
    <xf numFmtId="2" fontId="1" fillId="0" borderId="1" xfId="1" applyNumberFormat="1" applyFont="1" applyBorder="1" applyAlignment="1">
      <alignment horizontal="center" vertical="center" wrapText="1"/>
    </xf>
    <xf numFmtId="0" fontId="1" fillId="0" borderId="0" xfId="1" applyFont="1" applyAlignment="1">
      <alignment horizontal="center"/>
    </xf>
    <xf numFmtId="0" fontId="4" fillId="0" borderId="0" xfId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2" fontId="3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4" fillId="0" borderId="1" xfId="1" applyBorder="1" applyAlignment="1">
      <alignment horizontal="right"/>
    </xf>
    <xf numFmtId="0" fontId="3" fillId="0" borderId="1" xfId="1" applyFont="1" applyBorder="1" applyAlignment="1">
      <alignment horizontal="center" vertical="center" wrapText="1"/>
    </xf>
    <xf numFmtId="0" fontId="6" fillId="0" borderId="1" xfId="2" applyFont="1" applyBorder="1" applyAlignment="1">
      <alignment horizontal="left" wrapText="1"/>
    </xf>
    <xf numFmtId="0" fontId="6" fillId="0" borderId="1" xfId="2" applyFont="1" applyBorder="1" applyAlignment="1">
      <alignment horizontal="center" wrapText="1"/>
    </xf>
    <xf numFmtId="0" fontId="6" fillId="0" borderId="1" xfId="2" applyFont="1" applyBorder="1" applyAlignment="1">
      <alignment horizontal="right" wrapText="1"/>
    </xf>
    <xf numFmtId="0" fontId="7" fillId="0" borderId="1" xfId="2" applyFont="1" applyBorder="1" applyAlignment="1">
      <alignment horizontal="right" wrapText="1"/>
    </xf>
    <xf numFmtId="0" fontId="4" fillId="0" borderId="2" xfId="2" applyFont="1" applyBorder="1" applyAlignment="1">
      <alignment horizontal="left" wrapText="1"/>
    </xf>
    <xf numFmtId="0" fontId="4" fillId="0" borderId="2" xfId="2" applyFont="1" applyBorder="1" applyAlignment="1">
      <alignment horizontal="right" wrapText="1"/>
    </xf>
    <xf numFmtId="0" fontId="1" fillId="0" borderId="2" xfId="2" applyFont="1" applyBorder="1" applyAlignment="1">
      <alignment horizontal="left" wrapText="1"/>
    </xf>
    <xf numFmtId="0" fontId="1" fillId="0" borderId="2" xfId="2" applyFont="1" applyBorder="1" applyAlignment="1">
      <alignment horizontal="right" wrapText="1"/>
    </xf>
  </cellXfs>
  <cellStyles count="3">
    <cellStyle name="Normal" xfId="0" builtinId="0"/>
    <cellStyle name="Normal 2" xfId="2" xr:uid="{1C9B2E9A-9446-45B1-9ADD-CEA999D56644}"/>
    <cellStyle name="Normal 4" xfId="1" xr:uid="{28EB6F5A-5058-4710-AD9C-63AC8B1836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F4943-C283-4424-B0C8-20BEB9F6D72D}">
  <sheetPr codeName="Sheet31">
    <tabColor rgb="FF92D050"/>
    <pageSetUpPr fitToPage="1"/>
  </sheetPr>
  <dimension ref="A1:M60"/>
  <sheetViews>
    <sheetView showGridLines="0" zoomScaleNormal="100" workbookViewId="0">
      <selection activeCell="F27" sqref="F27"/>
    </sheetView>
  </sheetViews>
  <sheetFormatPr defaultRowHeight="15" x14ac:dyDescent="0.25"/>
  <cols>
    <col min="1" max="1" width="5.7109375" style="21" bestFit="1" customWidth="1"/>
    <col min="2" max="2" width="31" style="15" customWidth="1"/>
    <col min="3" max="3" width="7.85546875" style="21" customWidth="1"/>
    <col min="4" max="4" width="7.42578125" style="15" customWidth="1"/>
    <col min="5" max="5" width="8.42578125" style="16" customWidth="1"/>
    <col min="6" max="6" width="7.42578125" style="15" customWidth="1"/>
    <col min="7" max="7" width="8.42578125" style="16" customWidth="1"/>
    <col min="8" max="8" width="7.42578125" style="15" customWidth="1"/>
    <col min="9" max="11" width="8.42578125" style="16" customWidth="1"/>
    <col min="12" max="12" width="8.5703125" style="15" customWidth="1"/>
    <col min="13" max="13" width="10.140625" style="16" customWidth="1"/>
    <col min="14" max="16384" width="9.140625" style="15"/>
  </cols>
  <sheetData>
    <row r="1" spans="1:13" x14ac:dyDescent="0.25">
      <c r="A1" s="13"/>
      <c r="B1" s="13"/>
      <c r="C1" s="13"/>
      <c r="D1" s="13"/>
      <c r="E1" s="14"/>
      <c r="L1" s="17" t="s">
        <v>33</v>
      </c>
    </row>
    <row r="2" spans="1:13" ht="15.75" x14ac:dyDescent="0.25">
      <c r="A2" s="25" t="s">
        <v>101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</row>
    <row r="4" spans="1:13" ht="15" customHeight="1" x14ac:dyDescent="0.25">
      <c r="A4" s="24" t="s">
        <v>1</v>
      </c>
      <c r="B4" s="24" t="s">
        <v>2</v>
      </c>
      <c r="C4" s="24" t="s">
        <v>68</v>
      </c>
      <c r="D4" s="24" t="s">
        <v>3</v>
      </c>
      <c r="E4" s="24"/>
      <c r="F4" s="24" t="s">
        <v>4</v>
      </c>
      <c r="G4" s="24"/>
      <c r="H4" s="24" t="s">
        <v>5</v>
      </c>
      <c r="I4" s="24"/>
      <c r="J4" s="24" t="s">
        <v>86</v>
      </c>
      <c r="K4" s="24"/>
      <c r="L4" s="24" t="s">
        <v>6</v>
      </c>
      <c r="M4" s="24"/>
    </row>
    <row r="5" spans="1:13" ht="45" customHeight="1" x14ac:dyDescent="0.25">
      <c r="A5" s="24"/>
      <c r="B5" s="24"/>
      <c r="C5" s="24"/>
      <c r="D5" s="24" t="s">
        <v>7</v>
      </c>
      <c r="E5" s="24"/>
      <c r="F5" s="24" t="s">
        <v>8</v>
      </c>
      <c r="G5" s="24"/>
      <c r="H5" s="24" t="s">
        <v>9</v>
      </c>
      <c r="I5" s="24"/>
      <c r="J5" s="24" t="s">
        <v>102</v>
      </c>
      <c r="K5" s="24"/>
      <c r="L5" s="24"/>
      <c r="M5" s="24"/>
    </row>
    <row r="6" spans="1:13" ht="29.25" customHeight="1" x14ac:dyDescent="0.25">
      <c r="A6" s="24"/>
      <c r="B6" s="24"/>
      <c r="C6" s="24"/>
      <c r="D6" s="18" t="s">
        <v>10</v>
      </c>
      <c r="E6" s="19" t="s">
        <v>11</v>
      </c>
      <c r="F6" s="18" t="s">
        <v>10</v>
      </c>
      <c r="G6" s="19" t="s">
        <v>11</v>
      </c>
      <c r="H6" s="18" t="s">
        <v>10</v>
      </c>
      <c r="I6" s="19" t="s">
        <v>11</v>
      </c>
      <c r="J6" s="18" t="s">
        <v>10</v>
      </c>
      <c r="K6" s="19" t="s">
        <v>11</v>
      </c>
      <c r="L6" s="18" t="s">
        <v>10</v>
      </c>
      <c r="M6" s="19" t="s">
        <v>11</v>
      </c>
    </row>
    <row r="7" spans="1:13" x14ac:dyDescent="0.25">
      <c r="A7" s="1"/>
      <c r="B7" s="2" t="s">
        <v>73</v>
      </c>
      <c r="C7" s="11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">
        <v>1</v>
      </c>
      <c r="B8" s="28" t="s">
        <v>12</v>
      </c>
      <c r="C8" s="29" t="s">
        <v>13</v>
      </c>
      <c r="D8" s="30">
        <v>3581</v>
      </c>
      <c r="E8" s="30">
        <v>11.27</v>
      </c>
      <c r="F8" s="30">
        <v>6544</v>
      </c>
      <c r="G8" s="30">
        <v>170.6</v>
      </c>
      <c r="H8" s="30">
        <v>3879</v>
      </c>
      <c r="I8" s="30">
        <v>332.9</v>
      </c>
      <c r="J8" s="30">
        <v>707</v>
      </c>
      <c r="K8" s="30">
        <v>108.48</v>
      </c>
      <c r="L8" s="30">
        <v>14711</v>
      </c>
      <c r="M8" s="30">
        <v>623.25</v>
      </c>
    </row>
    <row r="9" spans="1:13" x14ac:dyDescent="0.25">
      <c r="A9" s="1">
        <v>2</v>
      </c>
      <c r="B9" s="28" t="s">
        <v>14</v>
      </c>
      <c r="C9" s="29" t="s">
        <v>13</v>
      </c>
      <c r="D9" s="30">
        <v>271</v>
      </c>
      <c r="E9" s="30">
        <v>0.97</v>
      </c>
      <c r="F9" s="30">
        <v>656</v>
      </c>
      <c r="G9" s="30">
        <v>17.899999999999999</v>
      </c>
      <c r="H9" s="30">
        <v>353</v>
      </c>
      <c r="I9" s="30">
        <v>30.39</v>
      </c>
      <c r="J9" s="30">
        <v>10</v>
      </c>
      <c r="K9" s="30">
        <v>1.72</v>
      </c>
      <c r="L9" s="30">
        <v>1290</v>
      </c>
      <c r="M9" s="30">
        <v>50.98</v>
      </c>
    </row>
    <row r="10" spans="1:13" x14ac:dyDescent="0.25">
      <c r="A10" s="1">
        <v>3</v>
      </c>
      <c r="B10" s="28" t="s">
        <v>90</v>
      </c>
      <c r="C10" s="29" t="s">
        <v>13</v>
      </c>
      <c r="D10" s="30">
        <v>38</v>
      </c>
      <c r="E10" s="30">
        <v>0.12</v>
      </c>
      <c r="F10" s="30">
        <v>37</v>
      </c>
      <c r="G10" s="30">
        <v>1.39</v>
      </c>
      <c r="H10" s="30">
        <v>65</v>
      </c>
      <c r="I10" s="30">
        <v>5.75</v>
      </c>
      <c r="J10" s="30">
        <v>7</v>
      </c>
      <c r="K10" s="30">
        <v>1.23</v>
      </c>
      <c r="L10" s="30">
        <v>147</v>
      </c>
      <c r="M10" s="30">
        <v>8.49</v>
      </c>
    </row>
    <row r="11" spans="1:13" x14ac:dyDescent="0.25">
      <c r="A11" s="1">
        <v>4</v>
      </c>
      <c r="B11" s="28" t="s">
        <v>63</v>
      </c>
      <c r="C11" s="29" t="s">
        <v>13</v>
      </c>
      <c r="D11" s="30">
        <v>17</v>
      </c>
      <c r="E11" s="30">
        <v>0.05</v>
      </c>
      <c r="F11" s="30">
        <v>2434</v>
      </c>
      <c r="G11" s="30">
        <v>61.04</v>
      </c>
      <c r="H11" s="30">
        <v>502</v>
      </c>
      <c r="I11" s="30">
        <v>36.71</v>
      </c>
      <c r="J11" s="30">
        <v>0</v>
      </c>
      <c r="K11" s="30">
        <v>0</v>
      </c>
      <c r="L11" s="30">
        <v>2953</v>
      </c>
      <c r="M11" s="30">
        <v>97.81</v>
      </c>
    </row>
    <row r="12" spans="1:13" x14ac:dyDescent="0.25">
      <c r="A12" s="1">
        <v>5</v>
      </c>
      <c r="B12" s="28" t="s">
        <v>15</v>
      </c>
      <c r="C12" s="29" t="s">
        <v>13</v>
      </c>
      <c r="D12" s="30">
        <v>399</v>
      </c>
      <c r="E12" s="30">
        <v>1.32</v>
      </c>
      <c r="F12" s="30">
        <v>1011</v>
      </c>
      <c r="G12" s="30">
        <v>30.15</v>
      </c>
      <c r="H12" s="30">
        <v>736</v>
      </c>
      <c r="I12" s="30">
        <v>66.349999999999994</v>
      </c>
      <c r="J12" s="30">
        <v>4</v>
      </c>
      <c r="K12" s="30">
        <v>0.75</v>
      </c>
      <c r="L12" s="30">
        <v>2150</v>
      </c>
      <c r="M12" s="30">
        <v>98.56</v>
      </c>
    </row>
    <row r="13" spans="1:13" x14ac:dyDescent="0.25">
      <c r="A13" s="1">
        <v>6</v>
      </c>
      <c r="B13" s="28" t="s">
        <v>16</v>
      </c>
      <c r="C13" s="29" t="s">
        <v>13</v>
      </c>
      <c r="D13" s="30">
        <v>48</v>
      </c>
      <c r="E13" s="30">
        <v>0.14000000000000001</v>
      </c>
      <c r="F13" s="30">
        <v>457</v>
      </c>
      <c r="G13" s="30">
        <v>13.73</v>
      </c>
      <c r="H13" s="30">
        <v>143</v>
      </c>
      <c r="I13" s="30">
        <v>11.29</v>
      </c>
      <c r="J13" s="30">
        <v>0</v>
      </c>
      <c r="K13" s="30">
        <v>0</v>
      </c>
      <c r="L13" s="30">
        <v>648</v>
      </c>
      <c r="M13" s="30">
        <v>25.16</v>
      </c>
    </row>
    <row r="14" spans="1:13" x14ac:dyDescent="0.25">
      <c r="A14" s="1">
        <v>7</v>
      </c>
      <c r="B14" s="28" t="s">
        <v>17</v>
      </c>
      <c r="C14" s="29" t="s">
        <v>13</v>
      </c>
      <c r="D14" s="30">
        <v>21</v>
      </c>
      <c r="E14" s="30">
        <v>0.04</v>
      </c>
      <c r="F14" s="30">
        <v>456</v>
      </c>
      <c r="G14" s="30">
        <v>11.6</v>
      </c>
      <c r="H14" s="30">
        <v>439</v>
      </c>
      <c r="I14" s="30">
        <v>38.5</v>
      </c>
      <c r="J14" s="30">
        <v>4</v>
      </c>
      <c r="K14" s="30">
        <v>0.78</v>
      </c>
      <c r="L14" s="30">
        <v>920</v>
      </c>
      <c r="M14" s="30">
        <v>50.92</v>
      </c>
    </row>
    <row r="15" spans="1:13" x14ac:dyDescent="0.25">
      <c r="A15" s="1">
        <v>8</v>
      </c>
      <c r="B15" s="28" t="s">
        <v>18</v>
      </c>
      <c r="C15" s="29" t="s">
        <v>13</v>
      </c>
      <c r="D15" s="30">
        <v>248</v>
      </c>
      <c r="E15" s="30">
        <v>0.91</v>
      </c>
      <c r="F15" s="30">
        <v>1801</v>
      </c>
      <c r="G15" s="30">
        <v>43.25</v>
      </c>
      <c r="H15" s="30">
        <v>495</v>
      </c>
      <c r="I15" s="30">
        <v>37.520000000000003</v>
      </c>
      <c r="J15" s="30">
        <v>4</v>
      </c>
      <c r="K15" s="30">
        <v>0.75</v>
      </c>
      <c r="L15" s="30">
        <v>2548</v>
      </c>
      <c r="M15" s="30">
        <v>82.43</v>
      </c>
    </row>
    <row r="16" spans="1:13" x14ac:dyDescent="0.25">
      <c r="A16" s="1">
        <v>9</v>
      </c>
      <c r="B16" s="28" t="s">
        <v>19</v>
      </c>
      <c r="C16" s="29" t="s">
        <v>13</v>
      </c>
      <c r="D16" s="30">
        <v>128</v>
      </c>
      <c r="E16" s="30">
        <v>0.47</v>
      </c>
      <c r="F16" s="30">
        <v>446</v>
      </c>
      <c r="G16" s="30">
        <v>9.3699999999999992</v>
      </c>
      <c r="H16" s="30">
        <v>168</v>
      </c>
      <c r="I16" s="30">
        <v>15.74</v>
      </c>
      <c r="J16" s="30">
        <v>86</v>
      </c>
      <c r="K16" s="30">
        <v>5.31</v>
      </c>
      <c r="L16" s="30">
        <v>828</v>
      </c>
      <c r="M16" s="30">
        <v>30.89</v>
      </c>
    </row>
    <row r="17" spans="1:13" x14ac:dyDescent="0.25">
      <c r="A17" s="1">
        <v>10</v>
      </c>
      <c r="B17" s="28" t="s">
        <v>20</v>
      </c>
      <c r="C17" s="29" t="s">
        <v>13</v>
      </c>
      <c r="D17" s="30">
        <v>1099</v>
      </c>
      <c r="E17" s="30">
        <v>3.73</v>
      </c>
      <c r="F17" s="30">
        <v>2071</v>
      </c>
      <c r="G17" s="30">
        <v>53.97</v>
      </c>
      <c r="H17" s="30">
        <v>1310</v>
      </c>
      <c r="I17" s="30">
        <v>116.46</v>
      </c>
      <c r="J17" s="30">
        <v>9</v>
      </c>
      <c r="K17" s="30">
        <v>1.55</v>
      </c>
      <c r="L17" s="30">
        <v>4489</v>
      </c>
      <c r="M17" s="30">
        <v>175.71</v>
      </c>
    </row>
    <row r="18" spans="1:13" ht="14.25" customHeight="1" x14ac:dyDescent="0.25">
      <c r="A18" s="1">
        <v>11</v>
      </c>
      <c r="B18" s="28" t="s">
        <v>21</v>
      </c>
      <c r="C18" s="29" t="s">
        <v>13</v>
      </c>
      <c r="D18" s="30">
        <v>4</v>
      </c>
      <c r="E18" s="30">
        <v>0.02</v>
      </c>
      <c r="F18" s="30">
        <v>25</v>
      </c>
      <c r="G18" s="30">
        <v>0.56999999999999995</v>
      </c>
      <c r="H18" s="30">
        <v>7</v>
      </c>
      <c r="I18" s="30">
        <v>0.56999999999999995</v>
      </c>
      <c r="J18" s="30">
        <v>0</v>
      </c>
      <c r="K18" s="30">
        <v>0</v>
      </c>
      <c r="L18" s="30">
        <v>36</v>
      </c>
      <c r="M18" s="30">
        <v>1.1599999999999999</v>
      </c>
    </row>
    <row r="19" spans="1:13" ht="14.25" customHeight="1" x14ac:dyDescent="0.25">
      <c r="A19" s="1">
        <v>12</v>
      </c>
      <c r="B19" s="28" t="s">
        <v>22</v>
      </c>
      <c r="C19" s="29" t="s">
        <v>13</v>
      </c>
      <c r="D19" s="30">
        <v>108</v>
      </c>
      <c r="E19" s="30">
        <v>0.45</v>
      </c>
      <c r="F19" s="30">
        <v>857</v>
      </c>
      <c r="G19" s="30">
        <v>13.31</v>
      </c>
      <c r="H19" s="30">
        <v>147</v>
      </c>
      <c r="I19" s="30">
        <v>11.79</v>
      </c>
      <c r="J19" s="30">
        <v>4</v>
      </c>
      <c r="K19" s="30">
        <v>0.57999999999999996</v>
      </c>
      <c r="L19" s="30">
        <v>1116</v>
      </c>
      <c r="M19" s="30">
        <v>26.12</v>
      </c>
    </row>
    <row r="20" spans="1:13" s="20" customFormat="1" x14ac:dyDescent="0.25">
      <c r="A20" s="4"/>
      <c r="B20" s="5" t="s">
        <v>78</v>
      </c>
      <c r="C20" s="11"/>
      <c r="D20" s="5">
        <f>SUM(D8:D19)</f>
        <v>5962</v>
      </c>
      <c r="E20" s="5">
        <f t="shared" ref="E20:M20" si="0">SUM(E8:E19)</f>
        <v>19.489999999999998</v>
      </c>
      <c r="F20" s="5">
        <f t="shared" si="0"/>
        <v>16795</v>
      </c>
      <c r="G20" s="5">
        <f t="shared" si="0"/>
        <v>426.88</v>
      </c>
      <c r="H20" s="5">
        <f t="shared" si="0"/>
        <v>8244</v>
      </c>
      <c r="I20" s="5">
        <f t="shared" si="0"/>
        <v>703.96999999999991</v>
      </c>
      <c r="J20" s="5">
        <f t="shared" si="0"/>
        <v>835</v>
      </c>
      <c r="K20" s="5">
        <f t="shared" si="0"/>
        <v>121.15</v>
      </c>
      <c r="L20" s="5">
        <f t="shared" si="0"/>
        <v>31836</v>
      </c>
      <c r="M20" s="5">
        <f t="shared" si="0"/>
        <v>1271.48</v>
      </c>
    </row>
    <row r="21" spans="1:13" ht="15" customHeight="1" x14ac:dyDescent="0.25">
      <c r="A21" s="1"/>
      <c r="B21" s="2" t="s">
        <v>79</v>
      </c>
      <c r="C21" s="11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x14ac:dyDescent="0.25">
      <c r="A22" s="1">
        <v>13</v>
      </c>
      <c r="B22" s="28" t="s">
        <v>69</v>
      </c>
      <c r="C22" s="29" t="s">
        <v>13</v>
      </c>
      <c r="D22" s="30">
        <v>0</v>
      </c>
      <c r="E22" s="30">
        <v>0</v>
      </c>
      <c r="F22" s="30">
        <v>117</v>
      </c>
      <c r="G22" s="30">
        <v>2.2799999999999998</v>
      </c>
      <c r="H22" s="30">
        <v>1</v>
      </c>
      <c r="I22" s="30">
        <v>0.05</v>
      </c>
      <c r="J22" s="30">
        <v>0</v>
      </c>
      <c r="K22" s="30">
        <v>0</v>
      </c>
      <c r="L22" s="30">
        <v>118</v>
      </c>
      <c r="M22" s="30">
        <v>2.33</v>
      </c>
    </row>
    <row r="23" spans="1:13" x14ac:dyDescent="0.25">
      <c r="A23" s="1">
        <v>14</v>
      </c>
      <c r="B23" s="28" t="s">
        <v>91</v>
      </c>
      <c r="C23" s="29" t="s">
        <v>13</v>
      </c>
      <c r="D23" s="30">
        <v>0</v>
      </c>
      <c r="E23" s="30">
        <v>0</v>
      </c>
      <c r="F23" s="30">
        <v>8</v>
      </c>
      <c r="G23" s="30">
        <v>0.28999999999999998</v>
      </c>
      <c r="H23" s="30">
        <v>1</v>
      </c>
      <c r="I23" s="30">
        <v>0.1</v>
      </c>
      <c r="J23" s="30">
        <v>0</v>
      </c>
      <c r="K23" s="30">
        <v>0</v>
      </c>
      <c r="L23" s="30">
        <v>9</v>
      </c>
      <c r="M23" s="30">
        <v>0.39</v>
      </c>
    </row>
    <row r="24" spans="1:13" x14ac:dyDescent="0.25">
      <c r="A24" s="1">
        <v>15</v>
      </c>
      <c r="B24" s="28" t="s">
        <v>23</v>
      </c>
      <c r="C24" s="29" t="s">
        <v>13</v>
      </c>
      <c r="D24" s="30">
        <v>0</v>
      </c>
      <c r="E24" s="30">
        <v>0</v>
      </c>
      <c r="F24" s="30">
        <v>2</v>
      </c>
      <c r="G24" s="30">
        <v>0.05</v>
      </c>
      <c r="H24" s="30">
        <v>7</v>
      </c>
      <c r="I24" s="30">
        <v>0.48</v>
      </c>
      <c r="J24" s="30">
        <v>0</v>
      </c>
      <c r="K24" s="30">
        <v>0</v>
      </c>
      <c r="L24" s="30">
        <v>9</v>
      </c>
      <c r="M24" s="30">
        <v>0.53</v>
      </c>
    </row>
    <row r="25" spans="1:13" x14ac:dyDescent="0.25">
      <c r="A25" s="1">
        <v>16</v>
      </c>
      <c r="B25" s="28" t="s">
        <v>24</v>
      </c>
      <c r="C25" s="29" t="s">
        <v>13</v>
      </c>
      <c r="D25" s="30">
        <v>0</v>
      </c>
      <c r="E25" s="30">
        <v>0</v>
      </c>
      <c r="F25" s="30">
        <v>1</v>
      </c>
      <c r="G25" s="30">
        <v>0.04</v>
      </c>
      <c r="H25" s="30">
        <v>1</v>
      </c>
      <c r="I25" s="30">
        <v>0.1</v>
      </c>
      <c r="J25" s="30">
        <v>0</v>
      </c>
      <c r="K25" s="30">
        <v>0</v>
      </c>
      <c r="L25" s="30">
        <v>2</v>
      </c>
      <c r="M25" s="30">
        <v>0.14000000000000001</v>
      </c>
    </row>
    <row r="26" spans="1:13" x14ac:dyDescent="0.25">
      <c r="A26" s="1">
        <v>17</v>
      </c>
      <c r="B26" s="28" t="s">
        <v>87</v>
      </c>
      <c r="C26" s="29" t="s">
        <v>13</v>
      </c>
      <c r="D26" s="30">
        <v>0</v>
      </c>
      <c r="E26" s="30">
        <v>0</v>
      </c>
      <c r="F26" s="30">
        <v>0</v>
      </c>
      <c r="G26" s="30">
        <v>0</v>
      </c>
      <c r="H26" s="30">
        <v>2</v>
      </c>
      <c r="I26" s="30">
        <v>0.16</v>
      </c>
      <c r="J26" s="30">
        <v>1</v>
      </c>
      <c r="K26" s="30">
        <v>0.2</v>
      </c>
      <c r="L26" s="30">
        <v>3</v>
      </c>
      <c r="M26" s="30">
        <v>0.36</v>
      </c>
    </row>
    <row r="27" spans="1:13" x14ac:dyDescent="0.25">
      <c r="A27" s="1">
        <v>18</v>
      </c>
      <c r="B27" s="28" t="s">
        <v>25</v>
      </c>
      <c r="C27" s="29" t="s">
        <v>13</v>
      </c>
      <c r="D27" s="30">
        <v>0</v>
      </c>
      <c r="E27" s="30">
        <v>0</v>
      </c>
      <c r="F27" s="30">
        <v>7</v>
      </c>
      <c r="G27" s="30">
        <v>0.26</v>
      </c>
      <c r="H27" s="30">
        <v>7</v>
      </c>
      <c r="I27" s="30">
        <v>0.7</v>
      </c>
      <c r="J27" s="30">
        <v>0</v>
      </c>
      <c r="K27" s="30">
        <v>0</v>
      </c>
      <c r="L27" s="30">
        <v>14</v>
      </c>
      <c r="M27" s="30">
        <v>0.96</v>
      </c>
    </row>
    <row r="28" spans="1:13" x14ac:dyDescent="0.25">
      <c r="A28" s="1">
        <v>19</v>
      </c>
      <c r="B28" s="28" t="s">
        <v>26</v>
      </c>
      <c r="C28" s="29" t="s">
        <v>13</v>
      </c>
      <c r="D28" s="30">
        <v>90</v>
      </c>
      <c r="E28" s="30">
        <v>0.35</v>
      </c>
      <c r="F28" s="30">
        <v>5035</v>
      </c>
      <c r="G28" s="30">
        <v>146.24</v>
      </c>
      <c r="H28" s="30">
        <v>2401</v>
      </c>
      <c r="I28" s="30">
        <v>182.19</v>
      </c>
      <c r="J28" s="30">
        <v>417</v>
      </c>
      <c r="K28" s="30">
        <v>58.71</v>
      </c>
      <c r="L28" s="30">
        <v>7943</v>
      </c>
      <c r="M28" s="30">
        <v>387.48</v>
      </c>
    </row>
    <row r="29" spans="1:13" x14ac:dyDescent="0.25">
      <c r="A29" s="1">
        <v>20</v>
      </c>
      <c r="B29" s="28" t="s">
        <v>27</v>
      </c>
      <c r="C29" s="29" t="s">
        <v>13</v>
      </c>
      <c r="D29" s="30">
        <v>2833</v>
      </c>
      <c r="E29" s="30">
        <v>11.39</v>
      </c>
      <c r="F29" s="30">
        <v>6313</v>
      </c>
      <c r="G29" s="30">
        <v>91.38</v>
      </c>
      <c r="H29" s="30">
        <v>1272</v>
      </c>
      <c r="I29" s="30">
        <v>95.56</v>
      </c>
      <c r="J29" s="30">
        <v>39</v>
      </c>
      <c r="K29" s="30">
        <v>5.59</v>
      </c>
      <c r="L29" s="30">
        <v>10457</v>
      </c>
      <c r="M29" s="30">
        <v>203.92</v>
      </c>
    </row>
    <row r="30" spans="1:13" x14ac:dyDescent="0.25">
      <c r="A30" s="1">
        <v>21</v>
      </c>
      <c r="B30" s="28" t="s">
        <v>28</v>
      </c>
      <c r="C30" s="29" t="s">
        <v>13</v>
      </c>
      <c r="D30" s="30">
        <v>0</v>
      </c>
      <c r="E30" s="30">
        <v>0</v>
      </c>
      <c r="F30" s="30">
        <v>3797</v>
      </c>
      <c r="G30" s="30">
        <v>68.94</v>
      </c>
      <c r="H30" s="30">
        <v>316</v>
      </c>
      <c r="I30" s="30">
        <v>21.28</v>
      </c>
      <c r="J30" s="30">
        <v>0</v>
      </c>
      <c r="K30" s="30">
        <v>0</v>
      </c>
      <c r="L30" s="30">
        <v>4113</v>
      </c>
      <c r="M30" s="30">
        <v>90.22</v>
      </c>
    </row>
    <row r="31" spans="1:13" x14ac:dyDescent="0.25">
      <c r="A31" s="1">
        <v>22</v>
      </c>
      <c r="B31" s="28" t="s">
        <v>64</v>
      </c>
      <c r="C31" s="29" t="s">
        <v>13</v>
      </c>
      <c r="D31" s="30">
        <v>149</v>
      </c>
      <c r="E31" s="30">
        <v>0.69</v>
      </c>
      <c r="F31" s="30">
        <v>945</v>
      </c>
      <c r="G31" s="30">
        <v>6.59</v>
      </c>
      <c r="H31" s="30">
        <v>128</v>
      </c>
      <c r="I31" s="30">
        <v>9.91</v>
      </c>
      <c r="J31" s="30">
        <v>0</v>
      </c>
      <c r="K31" s="30">
        <v>0</v>
      </c>
      <c r="L31" s="30">
        <v>1222</v>
      </c>
      <c r="M31" s="30">
        <v>17.190000000000001</v>
      </c>
    </row>
    <row r="32" spans="1:13" s="17" customFormat="1" x14ac:dyDescent="0.25">
      <c r="A32" s="1">
        <v>23</v>
      </c>
      <c r="B32" s="28" t="s">
        <v>29</v>
      </c>
      <c r="C32" s="29" t="s">
        <v>13</v>
      </c>
      <c r="D32" s="30">
        <v>190</v>
      </c>
      <c r="E32" s="30">
        <v>0.83</v>
      </c>
      <c r="F32" s="30">
        <v>2588</v>
      </c>
      <c r="G32" s="30">
        <v>58.92</v>
      </c>
      <c r="H32" s="30">
        <v>985</v>
      </c>
      <c r="I32" s="30">
        <v>71.47</v>
      </c>
      <c r="J32" s="30">
        <v>5</v>
      </c>
      <c r="K32" s="30">
        <v>0.63</v>
      </c>
      <c r="L32" s="30">
        <v>3768</v>
      </c>
      <c r="M32" s="30">
        <v>131.85</v>
      </c>
    </row>
    <row r="33" spans="1:13" x14ac:dyDescent="0.25">
      <c r="A33" s="1">
        <v>24</v>
      </c>
      <c r="B33" s="28" t="s">
        <v>70</v>
      </c>
      <c r="C33" s="29" t="s">
        <v>13</v>
      </c>
      <c r="D33" s="30">
        <v>489</v>
      </c>
      <c r="E33" s="30">
        <v>2.38</v>
      </c>
      <c r="F33" s="30">
        <v>1127</v>
      </c>
      <c r="G33" s="30">
        <v>6.74</v>
      </c>
      <c r="H33" s="30">
        <v>0</v>
      </c>
      <c r="I33" s="30">
        <v>0</v>
      </c>
      <c r="J33" s="30">
        <v>0</v>
      </c>
      <c r="K33" s="30">
        <v>0</v>
      </c>
      <c r="L33" s="30">
        <v>1616</v>
      </c>
      <c r="M33" s="30">
        <v>9.1199999999999992</v>
      </c>
    </row>
    <row r="34" spans="1:13" x14ac:dyDescent="0.25">
      <c r="A34" s="1">
        <v>25</v>
      </c>
      <c r="B34" s="28" t="s">
        <v>85</v>
      </c>
      <c r="C34" s="29" t="s">
        <v>13</v>
      </c>
      <c r="D34" s="30">
        <v>249</v>
      </c>
      <c r="E34" s="30">
        <v>1.02</v>
      </c>
      <c r="F34" s="30">
        <v>662</v>
      </c>
      <c r="G34" s="30">
        <v>3.84</v>
      </c>
      <c r="H34" s="30">
        <v>0</v>
      </c>
      <c r="I34" s="30">
        <v>0</v>
      </c>
      <c r="J34" s="30">
        <v>0</v>
      </c>
      <c r="K34" s="30">
        <v>0</v>
      </c>
      <c r="L34" s="30">
        <v>911</v>
      </c>
      <c r="M34" s="30">
        <v>4.8600000000000003</v>
      </c>
    </row>
    <row r="35" spans="1:13" s="17" customFormat="1" x14ac:dyDescent="0.25">
      <c r="A35" s="1">
        <v>26</v>
      </c>
      <c r="B35" s="28" t="s">
        <v>81</v>
      </c>
      <c r="C35" s="29" t="s">
        <v>13</v>
      </c>
      <c r="D35" s="30">
        <v>2081</v>
      </c>
      <c r="E35" s="30">
        <v>10.14</v>
      </c>
      <c r="F35" s="30">
        <v>13163</v>
      </c>
      <c r="G35" s="30">
        <v>145.12</v>
      </c>
      <c r="H35" s="30">
        <v>2</v>
      </c>
      <c r="I35" s="30">
        <v>0.2</v>
      </c>
      <c r="J35" s="30">
        <v>0</v>
      </c>
      <c r="K35" s="30">
        <v>0</v>
      </c>
      <c r="L35" s="30">
        <v>15246</v>
      </c>
      <c r="M35" s="30">
        <v>155.47</v>
      </c>
    </row>
    <row r="36" spans="1:13" x14ac:dyDescent="0.25">
      <c r="A36" s="1">
        <v>27</v>
      </c>
      <c r="B36" s="28" t="s">
        <v>71</v>
      </c>
      <c r="C36" s="29" t="s">
        <v>13</v>
      </c>
      <c r="D36" s="30">
        <v>21</v>
      </c>
      <c r="E36" s="30">
        <v>7.0000000000000007E-2</v>
      </c>
      <c r="F36" s="30">
        <v>2086</v>
      </c>
      <c r="G36" s="30">
        <v>37.28</v>
      </c>
      <c r="H36" s="30">
        <v>316</v>
      </c>
      <c r="I36" s="30">
        <v>22.14</v>
      </c>
      <c r="J36" s="30">
        <v>0</v>
      </c>
      <c r="K36" s="30">
        <v>0</v>
      </c>
      <c r="L36" s="30">
        <v>2423</v>
      </c>
      <c r="M36" s="30">
        <v>59.49</v>
      </c>
    </row>
    <row r="37" spans="1:13" s="17" customFormat="1" x14ac:dyDescent="0.25">
      <c r="A37" s="1">
        <v>28</v>
      </c>
      <c r="B37" s="28" t="s">
        <v>72</v>
      </c>
      <c r="C37" s="29" t="s">
        <v>13</v>
      </c>
      <c r="D37" s="30">
        <v>5</v>
      </c>
      <c r="E37" s="30">
        <v>0.02</v>
      </c>
      <c r="F37" s="30">
        <v>32</v>
      </c>
      <c r="G37" s="30">
        <v>1.28</v>
      </c>
      <c r="H37" s="30">
        <v>105</v>
      </c>
      <c r="I37" s="30">
        <v>8.8699999999999992</v>
      </c>
      <c r="J37" s="30">
        <v>6</v>
      </c>
      <c r="K37" s="30">
        <v>1.1299999999999999</v>
      </c>
      <c r="L37" s="30">
        <v>148</v>
      </c>
      <c r="M37" s="30">
        <v>11.29</v>
      </c>
    </row>
    <row r="38" spans="1:13" s="17" customFormat="1" x14ac:dyDescent="0.25">
      <c r="A38" s="4"/>
      <c r="B38" s="5" t="s">
        <v>78</v>
      </c>
      <c r="C38" s="11"/>
      <c r="D38" s="5">
        <f t="shared" ref="D38:M38" si="1">SUM(D22:D37)</f>
        <v>6107</v>
      </c>
      <c r="E38" s="5">
        <f t="shared" si="1"/>
        <v>26.89</v>
      </c>
      <c r="F38" s="5">
        <f t="shared" si="1"/>
        <v>35883</v>
      </c>
      <c r="G38" s="5">
        <f t="shared" si="1"/>
        <v>569.25</v>
      </c>
      <c r="H38" s="5">
        <f t="shared" si="1"/>
        <v>5544</v>
      </c>
      <c r="I38" s="5">
        <f t="shared" si="1"/>
        <v>413.21</v>
      </c>
      <c r="J38" s="5">
        <f t="shared" si="1"/>
        <v>468</v>
      </c>
      <c r="K38" s="5">
        <f t="shared" si="1"/>
        <v>66.259999999999991</v>
      </c>
      <c r="L38" s="5">
        <f t="shared" si="1"/>
        <v>48002</v>
      </c>
      <c r="M38" s="5">
        <f t="shared" si="1"/>
        <v>1075.6000000000001</v>
      </c>
    </row>
    <row r="39" spans="1:13" s="17" customFormat="1" x14ac:dyDescent="0.25">
      <c r="A39" s="4"/>
      <c r="B39" s="2" t="s">
        <v>74</v>
      </c>
      <c r="C39" s="11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25">
      <c r="A40" s="1">
        <v>29</v>
      </c>
      <c r="B40" s="7" t="s">
        <v>30</v>
      </c>
      <c r="C40" s="11" t="s">
        <v>32</v>
      </c>
      <c r="D40" s="30">
        <v>16494</v>
      </c>
      <c r="E40" s="30">
        <v>77.55</v>
      </c>
      <c r="F40" s="30">
        <v>944</v>
      </c>
      <c r="G40" s="30">
        <v>23.78</v>
      </c>
      <c r="H40" s="30">
        <v>897</v>
      </c>
      <c r="I40" s="30">
        <v>79.069999999999993</v>
      </c>
      <c r="J40" s="30">
        <v>1164</v>
      </c>
      <c r="K40" s="30">
        <v>190.78</v>
      </c>
      <c r="L40" s="30">
        <v>19499</v>
      </c>
      <c r="M40" s="30">
        <v>371.19</v>
      </c>
    </row>
    <row r="41" spans="1:13" s="20" customFormat="1" x14ac:dyDescent="0.25">
      <c r="A41" s="4"/>
      <c r="B41" s="5" t="s">
        <v>78</v>
      </c>
      <c r="C41" s="8"/>
      <c r="D41" s="5">
        <f>D40</f>
        <v>16494</v>
      </c>
      <c r="E41" s="5">
        <f t="shared" ref="E41:M41" si="2">E40</f>
        <v>77.55</v>
      </c>
      <c r="F41" s="5">
        <f t="shared" si="2"/>
        <v>944</v>
      </c>
      <c r="G41" s="5">
        <f t="shared" si="2"/>
        <v>23.78</v>
      </c>
      <c r="H41" s="5">
        <f t="shared" si="2"/>
        <v>897</v>
      </c>
      <c r="I41" s="5">
        <f t="shared" si="2"/>
        <v>79.069999999999993</v>
      </c>
      <c r="J41" s="5">
        <f t="shared" si="2"/>
        <v>1164</v>
      </c>
      <c r="K41" s="5">
        <f t="shared" si="2"/>
        <v>190.78</v>
      </c>
      <c r="L41" s="5">
        <f t="shared" si="2"/>
        <v>19499</v>
      </c>
      <c r="M41" s="5">
        <f t="shared" si="2"/>
        <v>371.19</v>
      </c>
    </row>
    <row r="42" spans="1:13" x14ac:dyDescent="0.25">
      <c r="A42" s="1"/>
      <c r="B42" s="9" t="s">
        <v>94</v>
      </c>
      <c r="C42" s="11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30" x14ac:dyDescent="0.25">
      <c r="A43" s="1">
        <v>30</v>
      </c>
      <c r="B43" s="28" t="s">
        <v>96</v>
      </c>
      <c r="C43" s="29" t="s">
        <v>13</v>
      </c>
      <c r="D43" s="30">
        <v>14</v>
      </c>
      <c r="E43" s="30">
        <v>0.06</v>
      </c>
      <c r="F43" s="30">
        <v>2</v>
      </c>
      <c r="G43" s="30">
        <v>0.01</v>
      </c>
      <c r="H43" s="30">
        <v>0</v>
      </c>
      <c r="I43" s="30">
        <v>0</v>
      </c>
      <c r="J43" s="30">
        <v>0</v>
      </c>
      <c r="K43" s="30">
        <v>0</v>
      </c>
      <c r="L43" s="30">
        <v>16</v>
      </c>
      <c r="M43" s="30">
        <v>7.0000000000000007E-2</v>
      </c>
    </row>
    <row r="44" spans="1:13" x14ac:dyDescent="0.25">
      <c r="A44" s="1">
        <v>31</v>
      </c>
      <c r="B44" s="28" t="s">
        <v>82</v>
      </c>
      <c r="C44" s="29" t="s">
        <v>13</v>
      </c>
      <c r="D44" s="30">
        <v>1010</v>
      </c>
      <c r="E44" s="30">
        <v>4.49</v>
      </c>
      <c r="F44" s="30">
        <v>166</v>
      </c>
      <c r="G44" s="30">
        <v>2.54</v>
      </c>
      <c r="H44" s="30">
        <v>9</v>
      </c>
      <c r="I44" s="30">
        <v>0.61</v>
      </c>
      <c r="J44" s="30">
        <v>0</v>
      </c>
      <c r="K44" s="30">
        <v>0</v>
      </c>
      <c r="L44" s="30">
        <v>1185</v>
      </c>
      <c r="M44" s="30">
        <v>7.64</v>
      </c>
    </row>
    <row r="45" spans="1:13" x14ac:dyDescent="0.25">
      <c r="A45" s="1">
        <v>32</v>
      </c>
      <c r="B45" s="28" t="s">
        <v>77</v>
      </c>
      <c r="C45" s="29" t="s">
        <v>13</v>
      </c>
      <c r="D45" s="30">
        <v>20</v>
      </c>
      <c r="E45" s="30">
        <v>0.09</v>
      </c>
      <c r="F45" s="30">
        <v>89</v>
      </c>
      <c r="G45" s="30">
        <v>0.63</v>
      </c>
      <c r="H45" s="30">
        <v>0</v>
      </c>
      <c r="I45" s="30">
        <v>0</v>
      </c>
      <c r="J45" s="30">
        <v>0</v>
      </c>
      <c r="K45" s="30">
        <v>0</v>
      </c>
      <c r="L45" s="30">
        <v>109</v>
      </c>
      <c r="M45" s="30">
        <v>0.72</v>
      </c>
    </row>
    <row r="46" spans="1:13" ht="16.5" customHeight="1" x14ac:dyDescent="0.25">
      <c r="A46" s="1">
        <v>33</v>
      </c>
      <c r="B46" s="28" t="s">
        <v>97</v>
      </c>
      <c r="C46" s="29" t="s">
        <v>13</v>
      </c>
      <c r="D46" s="30">
        <v>1251</v>
      </c>
      <c r="E46" s="30">
        <v>4.8600000000000003</v>
      </c>
      <c r="F46" s="30">
        <v>3618</v>
      </c>
      <c r="G46" s="30">
        <v>27.06</v>
      </c>
      <c r="H46" s="30">
        <v>0</v>
      </c>
      <c r="I46" s="30">
        <v>0</v>
      </c>
      <c r="J46" s="30">
        <v>0</v>
      </c>
      <c r="K46" s="30">
        <v>0</v>
      </c>
      <c r="L46" s="30">
        <v>4869</v>
      </c>
      <c r="M46" s="30">
        <v>31.92</v>
      </c>
    </row>
    <row r="47" spans="1:13" ht="30" x14ac:dyDescent="0.25">
      <c r="A47" s="1">
        <v>34</v>
      </c>
      <c r="B47" s="28" t="s">
        <v>88</v>
      </c>
      <c r="C47" s="29" t="s">
        <v>13</v>
      </c>
      <c r="D47" s="30">
        <v>220</v>
      </c>
      <c r="E47" s="30">
        <v>0.99</v>
      </c>
      <c r="F47" s="30">
        <v>66</v>
      </c>
      <c r="G47" s="30">
        <v>0.5</v>
      </c>
      <c r="H47" s="30">
        <v>0</v>
      </c>
      <c r="I47" s="30">
        <v>0</v>
      </c>
      <c r="J47" s="30">
        <v>0</v>
      </c>
      <c r="K47" s="30">
        <v>0</v>
      </c>
      <c r="L47" s="30">
        <v>286</v>
      </c>
      <c r="M47" s="30">
        <v>1.49</v>
      </c>
    </row>
    <row r="48" spans="1:13" ht="30" x14ac:dyDescent="0.25">
      <c r="A48" s="1">
        <v>35</v>
      </c>
      <c r="B48" s="28" t="s">
        <v>98</v>
      </c>
      <c r="C48" s="29" t="s">
        <v>13</v>
      </c>
      <c r="D48" s="30">
        <v>4241</v>
      </c>
      <c r="E48" s="30">
        <v>20</v>
      </c>
      <c r="F48" s="30">
        <v>513</v>
      </c>
      <c r="G48" s="30">
        <v>3.37</v>
      </c>
      <c r="H48" s="30">
        <v>0</v>
      </c>
      <c r="I48" s="30">
        <v>0</v>
      </c>
      <c r="J48" s="30">
        <v>0</v>
      </c>
      <c r="K48" s="30">
        <v>0</v>
      </c>
      <c r="L48" s="30">
        <v>4754</v>
      </c>
      <c r="M48" s="30">
        <v>23.38</v>
      </c>
    </row>
    <row r="49" spans="1:13" ht="15" customHeight="1" x14ac:dyDescent="0.25">
      <c r="A49" s="1">
        <v>36</v>
      </c>
      <c r="B49" s="28" t="s">
        <v>103</v>
      </c>
      <c r="C49" s="29" t="s">
        <v>13</v>
      </c>
      <c r="D49" s="30">
        <v>1196</v>
      </c>
      <c r="E49" s="30">
        <v>5.47</v>
      </c>
      <c r="F49" s="30">
        <v>1528</v>
      </c>
      <c r="G49" s="30">
        <v>11.23</v>
      </c>
      <c r="H49" s="30">
        <v>0</v>
      </c>
      <c r="I49" s="30">
        <v>0</v>
      </c>
      <c r="J49" s="30">
        <v>0</v>
      </c>
      <c r="K49" s="30">
        <v>0</v>
      </c>
      <c r="L49" s="30">
        <v>2724</v>
      </c>
      <c r="M49" s="30">
        <v>16.7</v>
      </c>
    </row>
    <row r="50" spans="1:13" ht="16.5" customHeight="1" x14ac:dyDescent="0.25">
      <c r="A50" s="1">
        <v>37</v>
      </c>
      <c r="B50" s="28" t="s">
        <v>95</v>
      </c>
      <c r="C50" s="29" t="s">
        <v>13</v>
      </c>
      <c r="D50" s="30">
        <v>12</v>
      </c>
      <c r="E50" s="30">
        <v>0.03</v>
      </c>
      <c r="F50" s="30">
        <v>22</v>
      </c>
      <c r="G50" s="30">
        <v>0.38</v>
      </c>
      <c r="H50" s="30">
        <v>2</v>
      </c>
      <c r="I50" s="30">
        <v>0.16</v>
      </c>
      <c r="J50" s="30">
        <v>2</v>
      </c>
      <c r="K50" s="30">
        <v>0.24</v>
      </c>
      <c r="L50" s="30">
        <v>38</v>
      </c>
      <c r="M50" s="30">
        <v>0.82</v>
      </c>
    </row>
    <row r="51" spans="1:13" x14ac:dyDescent="0.25">
      <c r="A51" s="1">
        <v>38</v>
      </c>
      <c r="B51" s="28" t="s">
        <v>75</v>
      </c>
      <c r="C51" s="29" t="s">
        <v>13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</row>
    <row r="52" spans="1:13" ht="30" x14ac:dyDescent="0.25">
      <c r="A52" s="1">
        <v>39</v>
      </c>
      <c r="B52" s="28" t="s">
        <v>80</v>
      </c>
      <c r="C52" s="29" t="s">
        <v>13</v>
      </c>
      <c r="D52" s="30">
        <v>1923</v>
      </c>
      <c r="E52" s="30">
        <v>8.23</v>
      </c>
      <c r="F52" s="30">
        <v>864</v>
      </c>
      <c r="G52" s="30">
        <v>7.01</v>
      </c>
      <c r="H52" s="30">
        <v>0</v>
      </c>
      <c r="I52" s="30">
        <v>0</v>
      </c>
      <c r="J52" s="30">
        <v>0</v>
      </c>
      <c r="K52" s="30">
        <v>0</v>
      </c>
      <c r="L52" s="30">
        <v>2787</v>
      </c>
      <c r="M52" s="30">
        <v>15.24</v>
      </c>
    </row>
    <row r="53" spans="1:13" x14ac:dyDescent="0.25">
      <c r="A53" s="1">
        <v>40</v>
      </c>
      <c r="B53" s="28" t="s">
        <v>92</v>
      </c>
      <c r="C53" s="29" t="s">
        <v>13</v>
      </c>
      <c r="D53" s="30">
        <v>2109</v>
      </c>
      <c r="E53" s="30">
        <v>9.1</v>
      </c>
      <c r="F53" s="30">
        <v>2438</v>
      </c>
      <c r="G53" s="30">
        <v>17.190000000000001</v>
      </c>
      <c r="H53" s="30">
        <v>0</v>
      </c>
      <c r="I53" s="30">
        <v>0</v>
      </c>
      <c r="J53" s="30">
        <v>0</v>
      </c>
      <c r="K53" s="30">
        <v>0</v>
      </c>
      <c r="L53" s="30">
        <v>4547</v>
      </c>
      <c r="M53" s="30">
        <v>26.29</v>
      </c>
    </row>
    <row r="54" spans="1:13" x14ac:dyDescent="0.25">
      <c r="A54" s="1">
        <v>41</v>
      </c>
      <c r="B54" s="28" t="s">
        <v>93</v>
      </c>
      <c r="C54" s="29" t="s">
        <v>13</v>
      </c>
      <c r="D54" s="30">
        <v>0</v>
      </c>
      <c r="E54" s="30">
        <v>0</v>
      </c>
      <c r="F54" s="30">
        <v>190</v>
      </c>
      <c r="G54" s="30">
        <v>6.22</v>
      </c>
      <c r="H54" s="30">
        <v>293</v>
      </c>
      <c r="I54" s="30">
        <v>21.63</v>
      </c>
      <c r="J54" s="30">
        <v>7</v>
      </c>
      <c r="K54" s="30">
        <v>0.87</v>
      </c>
      <c r="L54" s="30">
        <v>490</v>
      </c>
      <c r="M54" s="30">
        <v>28.71</v>
      </c>
    </row>
    <row r="55" spans="1:13" s="17" customFormat="1" x14ac:dyDescent="0.25">
      <c r="A55" s="1"/>
      <c r="B55" s="5" t="s">
        <v>78</v>
      </c>
      <c r="C55" s="8"/>
      <c r="D55" s="5">
        <f t="shared" ref="D55:M55" si="3">SUM(D43:D54)</f>
        <v>11996</v>
      </c>
      <c r="E55" s="5">
        <f t="shared" si="3"/>
        <v>53.32</v>
      </c>
      <c r="F55" s="5">
        <f t="shared" si="3"/>
        <v>9496</v>
      </c>
      <c r="G55" s="5">
        <f t="shared" si="3"/>
        <v>76.14</v>
      </c>
      <c r="H55" s="5">
        <f t="shared" si="3"/>
        <v>304</v>
      </c>
      <c r="I55" s="5">
        <f t="shared" si="3"/>
        <v>22.4</v>
      </c>
      <c r="J55" s="5">
        <f t="shared" si="3"/>
        <v>9</v>
      </c>
      <c r="K55" s="5">
        <f t="shared" si="3"/>
        <v>1.1099999999999999</v>
      </c>
      <c r="L55" s="5">
        <f t="shared" si="3"/>
        <v>21805</v>
      </c>
      <c r="M55" s="5">
        <f t="shared" si="3"/>
        <v>152.97999999999999</v>
      </c>
    </row>
    <row r="56" spans="1:13" s="20" customFormat="1" ht="16.5" customHeight="1" x14ac:dyDescent="0.25">
      <c r="A56" s="4"/>
      <c r="B56" s="10" t="s">
        <v>76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3" ht="15.75" customHeight="1" x14ac:dyDescent="0.25">
      <c r="A57" s="1">
        <v>42</v>
      </c>
      <c r="B57" s="28" t="s">
        <v>89</v>
      </c>
      <c r="C57" s="29" t="s">
        <v>13</v>
      </c>
      <c r="D57" s="30">
        <v>1279</v>
      </c>
      <c r="E57" s="30">
        <v>6.27</v>
      </c>
      <c r="F57" s="30">
        <v>1929</v>
      </c>
      <c r="G57" s="30">
        <v>12.68</v>
      </c>
      <c r="H57" s="30">
        <v>0</v>
      </c>
      <c r="I57" s="30">
        <v>0</v>
      </c>
      <c r="J57" s="30">
        <v>0</v>
      </c>
      <c r="K57" s="30">
        <v>0</v>
      </c>
      <c r="L57" s="30">
        <v>3208</v>
      </c>
      <c r="M57" s="30">
        <v>18.940000000000001</v>
      </c>
    </row>
    <row r="58" spans="1:13" x14ac:dyDescent="0.25">
      <c r="A58" s="1">
        <v>43</v>
      </c>
      <c r="B58" s="28" t="s">
        <v>65</v>
      </c>
      <c r="C58" s="29" t="s">
        <v>13</v>
      </c>
      <c r="D58" s="30">
        <v>28</v>
      </c>
      <c r="E58" s="30">
        <v>0.14000000000000001</v>
      </c>
      <c r="F58" s="30">
        <v>573</v>
      </c>
      <c r="G58" s="30">
        <v>4.07</v>
      </c>
      <c r="H58" s="30">
        <v>0</v>
      </c>
      <c r="I58" s="30">
        <v>0</v>
      </c>
      <c r="J58" s="30">
        <v>0</v>
      </c>
      <c r="K58" s="30">
        <v>0</v>
      </c>
      <c r="L58" s="30">
        <v>601</v>
      </c>
      <c r="M58" s="30">
        <v>4.2</v>
      </c>
    </row>
    <row r="59" spans="1:13" x14ac:dyDescent="0.25">
      <c r="A59" s="1"/>
      <c r="B59" s="5" t="s">
        <v>78</v>
      </c>
      <c r="C59" s="11"/>
      <c r="D59" s="5">
        <f t="shared" ref="D59:M59" si="4">SUM(D57:D58)</f>
        <v>1307</v>
      </c>
      <c r="E59" s="5">
        <f t="shared" si="4"/>
        <v>6.4099999999999993</v>
      </c>
      <c r="F59" s="5">
        <f t="shared" si="4"/>
        <v>2502</v>
      </c>
      <c r="G59" s="5">
        <f t="shared" si="4"/>
        <v>16.75</v>
      </c>
      <c r="H59" s="5">
        <f t="shared" si="4"/>
        <v>0</v>
      </c>
      <c r="I59" s="5">
        <f t="shared" si="4"/>
        <v>0</v>
      </c>
      <c r="J59" s="5">
        <f t="shared" si="4"/>
        <v>0</v>
      </c>
      <c r="K59" s="5">
        <f t="shared" si="4"/>
        <v>0</v>
      </c>
      <c r="L59" s="5">
        <f t="shared" si="4"/>
        <v>3809</v>
      </c>
      <c r="M59" s="5">
        <f t="shared" si="4"/>
        <v>23.14</v>
      </c>
    </row>
    <row r="60" spans="1:13" x14ac:dyDescent="0.25">
      <c r="A60" s="1"/>
      <c r="B60" s="8" t="s">
        <v>31</v>
      </c>
      <c r="C60" s="8"/>
      <c r="D60" s="31">
        <f t="shared" ref="D60:M60" si="5">D59+D55+D41+D38+D20</f>
        <v>41866</v>
      </c>
      <c r="E60" s="31">
        <f t="shared" si="5"/>
        <v>183.66000000000003</v>
      </c>
      <c r="F60" s="31">
        <f t="shared" si="5"/>
        <v>65620</v>
      </c>
      <c r="G60" s="31">
        <f t="shared" si="5"/>
        <v>1112.8</v>
      </c>
      <c r="H60" s="31">
        <f t="shared" si="5"/>
        <v>14989</v>
      </c>
      <c r="I60" s="31">
        <f t="shared" si="5"/>
        <v>1218.6499999999999</v>
      </c>
      <c r="J60" s="31">
        <f t="shared" si="5"/>
        <v>2476</v>
      </c>
      <c r="K60" s="31">
        <f t="shared" si="5"/>
        <v>379.29999999999995</v>
      </c>
      <c r="L60" s="31">
        <f t="shared" si="5"/>
        <v>124951</v>
      </c>
      <c r="M60" s="31">
        <f t="shared" si="5"/>
        <v>2894.3900000000003</v>
      </c>
    </row>
  </sheetData>
  <mergeCells count="14">
    <mergeCell ref="D5:E5"/>
    <mergeCell ref="F5:G5"/>
    <mergeCell ref="H5:I5"/>
    <mergeCell ref="J5:K5"/>
    <mergeCell ref="A2:M2"/>
    <mergeCell ref="A3:M3"/>
    <mergeCell ref="A4:A6"/>
    <mergeCell ref="B4:B6"/>
    <mergeCell ref="C4:C6"/>
    <mergeCell ref="D4:E4"/>
    <mergeCell ref="F4:G4"/>
    <mergeCell ref="H4:I4"/>
    <mergeCell ref="J4:K4"/>
    <mergeCell ref="L4:M5"/>
  </mergeCells>
  <printOptions horizontalCentered="1"/>
  <pageMargins left="0.59055118110236227" right="0.51" top="0.61" bottom="0.66" header="0.51181102362204722" footer="0.51181102362204722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B7A5-CB8E-4804-9853-948B0AFCD370}">
  <sheetPr codeName="Sheet32">
    <tabColor rgb="FF92D050"/>
    <pageSetUpPr fitToPage="1"/>
  </sheetPr>
  <dimension ref="A1:L42"/>
  <sheetViews>
    <sheetView showGridLines="0" tabSelected="1" workbookViewId="0">
      <selection activeCell="F27" sqref="F27"/>
    </sheetView>
  </sheetViews>
  <sheetFormatPr defaultRowHeight="15" x14ac:dyDescent="0.25"/>
  <cols>
    <col min="1" max="1" width="4.42578125" style="15" bestFit="1" customWidth="1"/>
    <col min="2" max="2" width="16.5703125" style="21" customWidth="1"/>
    <col min="3" max="3" width="9" style="15" customWidth="1"/>
    <col min="4" max="4" width="8" style="16" customWidth="1"/>
    <col min="5" max="5" width="8.7109375" style="15" customWidth="1"/>
    <col min="6" max="6" width="9" style="16" customWidth="1"/>
    <col min="7" max="7" width="8" style="15" customWidth="1"/>
    <col min="8" max="10" width="8" style="16" customWidth="1"/>
    <col min="11" max="11" width="8.5703125" style="15" customWidth="1"/>
    <col min="12" max="12" width="9" style="16" customWidth="1"/>
    <col min="13" max="16384" width="9.140625" style="15"/>
  </cols>
  <sheetData>
    <row r="1" spans="1:12" x14ac:dyDescent="0.25">
      <c r="A1" s="13"/>
      <c r="B1" s="13"/>
      <c r="C1" s="13"/>
      <c r="D1" s="14"/>
      <c r="K1" s="17" t="s">
        <v>33</v>
      </c>
    </row>
    <row r="2" spans="1:12" ht="15.75" customHeight="1" x14ac:dyDescent="0.25">
      <c r="A2" s="25" t="s">
        <v>104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x14ac:dyDescent="0.25">
      <c r="A3" s="26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25.5" customHeight="1" x14ac:dyDescent="0.25">
      <c r="A4" s="27" t="s">
        <v>66</v>
      </c>
      <c r="B4" s="27" t="s">
        <v>67</v>
      </c>
      <c r="C4" s="27" t="s">
        <v>3</v>
      </c>
      <c r="D4" s="27"/>
      <c r="E4" s="27" t="s">
        <v>4</v>
      </c>
      <c r="F4" s="27"/>
      <c r="G4" s="27" t="s">
        <v>5</v>
      </c>
      <c r="H4" s="27"/>
      <c r="I4" s="27" t="s">
        <v>86</v>
      </c>
      <c r="J4" s="27"/>
      <c r="K4" s="27" t="s">
        <v>6</v>
      </c>
      <c r="L4" s="27"/>
    </row>
    <row r="5" spans="1:12" ht="41.25" customHeight="1" x14ac:dyDescent="0.25">
      <c r="A5" s="27"/>
      <c r="B5" s="27"/>
      <c r="C5" s="27" t="s">
        <v>7</v>
      </c>
      <c r="D5" s="27"/>
      <c r="E5" s="27" t="s">
        <v>8</v>
      </c>
      <c r="F5" s="27"/>
      <c r="G5" s="27" t="s">
        <v>9</v>
      </c>
      <c r="H5" s="27"/>
      <c r="I5" s="27" t="s">
        <v>102</v>
      </c>
      <c r="J5" s="27"/>
      <c r="K5" s="27"/>
      <c r="L5" s="27"/>
    </row>
    <row r="6" spans="1:12" ht="25.5" x14ac:dyDescent="0.25">
      <c r="A6" s="27"/>
      <c r="B6" s="27"/>
      <c r="C6" s="22" t="s">
        <v>10</v>
      </c>
      <c r="D6" s="23" t="s">
        <v>11</v>
      </c>
      <c r="E6" s="22" t="s">
        <v>10</v>
      </c>
      <c r="F6" s="23" t="s">
        <v>11</v>
      </c>
      <c r="G6" s="22" t="s">
        <v>10</v>
      </c>
      <c r="H6" s="23" t="s">
        <v>11</v>
      </c>
      <c r="I6" s="22" t="s">
        <v>10</v>
      </c>
      <c r="J6" s="23" t="s">
        <v>11</v>
      </c>
      <c r="K6" s="22" t="s">
        <v>10</v>
      </c>
      <c r="L6" s="23" t="s">
        <v>11</v>
      </c>
    </row>
    <row r="7" spans="1:12" x14ac:dyDescent="0.25">
      <c r="A7" s="11">
        <v>1</v>
      </c>
      <c r="B7" s="32" t="s">
        <v>34</v>
      </c>
      <c r="C7" s="33">
        <v>1966</v>
      </c>
      <c r="D7" s="33">
        <v>8.3800000000000008</v>
      </c>
      <c r="E7" s="33">
        <v>2092</v>
      </c>
      <c r="F7" s="33">
        <v>38.96</v>
      </c>
      <c r="G7" s="33">
        <v>531</v>
      </c>
      <c r="H7" s="33">
        <v>38.99</v>
      </c>
      <c r="I7" s="33">
        <v>28</v>
      </c>
      <c r="J7" s="33">
        <v>4.1100000000000003</v>
      </c>
      <c r="K7" s="33">
        <v>4617</v>
      </c>
      <c r="L7" s="33">
        <v>90.44</v>
      </c>
    </row>
    <row r="8" spans="1:12" x14ac:dyDescent="0.25">
      <c r="A8" s="11">
        <v>2</v>
      </c>
      <c r="B8" s="32" t="s">
        <v>35</v>
      </c>
      <c r="C8" s="33">
        <v>2452</v>
      </c>
      <c r="D8" s="33">
        <v>10.46</v>
      </c>
      <c r="E8" s="33">
        <v>2370</v>
      </c>
      <c r="F8" s="33">
        <v>28.2</v>
      </c>
      <c r="G8" s="33">
        <v>339</v>
      </c>
      <c r="H8" s="33">
        <v>27.8</v>
      </c>
      <c r="I8" s="33">
        <v>67</v>
      </c>
      <c r="J8" s="33">
        <v>10.42</v>
      </c>
      <c r="K8" s="33">
        <v>5228</v>
      </c>
      <c r="L8" s="33">
        <v>76.89</v>
      </c>
    </row>
    <row r="9" spans="1:12" x14ac:dyDescent="0.25">
      <c r="A9" s="11">
        <v>3</v>
      </c>
      <c r="B9" s="32" t="s">
        <v>36</v>
      </c>
      <c r="C9" s="33">
        <v>4921</v>
      </c>
      <c r="D9" s="33">
        <v>21.81</v>
      </c>
      <c r="E9" s="33">
        <v>12999</v>
      </c>
      <c r="F9" s="33">
        <v>228.83999999999997</v>
      </c>
      <c r="G9" s="33">
        <v>3791</v>
      </c>
      <c r="H9" s="33">
        <v>299.34000000000003</v>
      </c>
      <c r="I9" s="33">
        <v>402</v>
      </c>
      <c r="J9" s="33">
        <v>55.940000000000005</v>
      </c>
      <c r="K9" s="33">
        <v>22113</v>
      </c>
      <c r="L9" s="33">
        <v>605.93000000000006</v>
      </c>
    </row>
    <row r="10" spans="1:12" x14ac:dyDescent="0.25">
      <c r="A10" s="11">
        <v>4</v>
      </c>
      <c r="B10" s="32" t="s">
        <v>37</v>
      </c>
      <c r="C10" s="33">
        <v>858</v>
      </c>
      <c r="D10" s="33">
        <v>3.7</v>
      </c>
      <c r="E10" s="33">
        <v>722</v>
      </c>
      <c r="F10" s="33">
        <v>15.03</v>
      </c>
      <c r="G10" s="33">
        <v>221</v>
      </c>
      <c r="H10" s="33">
        <v>18.38</v>
      </c>
      <c r="I10" s="33">
        <v>26</v>
      </c>
      <c r="J10" s="33">
        <v>3.99</v>
      </c>
      <c r="K10" s="33">
        <v>1827</v>
      </c>
      <c r="L10" s="33">
        <v>41.1</v>
      </c>
    </row>
    <row r="11" spans="1:12" x14ac:dyDescent="0.25">
      <c r="A11" s="11">
        <v>5</v>
      </c>
      <c r="B11" s="32" t="s">
        <v>83</v>
      </c>
      <c r="C11" s="33">
        <v>490</v>
      </c>
      <c r="D11" s="33">
        <v>1.71</v>
      </c>
      <c r="E11" s="33">
        <v>560</v>
      </c>
      <c r="F11" s="33">
        <v>10.76</v>
      </c>
      <c r="G11" s="33">
        <v>146</v>
      </c>
      <c r="H11" s="33">
        <v>11.6</v>
      </c>
      <c r="I11" s="33">
        <v>8</v>
      </c>
      <c r="J11" s="33">
        <v>1.0900000000000001</v>
      </c>
      <c r="K11" s="33">
        <v>1204</v>
      </c>
      <c r="L11" s="33">
        <v>25.16</v>
      </c>
    </row>
    <row r="12" spans="1:12" x14ac:dyDescent="0.25">
      <c r="A12" s="11">
        <v>6</v>
      </c>
      <c r="B12" s="32" t="s">
        <v>38</v>
      </c>
      <c r="C12" s="33">
        <v>334</v>
      </c>
      <c r="D12" s="33">
        <v>1.54</v>
      </c>
      <c r="E12" s="33">
        <v>217</v>
      </c>
      <c r="F12" s="33">
        <v>3.58</v>
      </c>
      <c r="G12" s="33">
        <v>62</v>
      </c>
      <c r="H12" s="33">
        <v>5.05</v>
      </c>
      <c r="I12" s="33">
        <v>6</v>
      </c>
      <c r="J12" s="33">
        <v>0.95</v>
      </c>
      <c r="K12" s="33">
        <v>619</v>
      </c>
      <c r="L12" s="33">
        <v>11.11</v>
      </c>
    </row>
    <row r="13" spans="1:12" x14ac:dyDescent="0.25">
      <c r="A13" s="11">
        <v>7</v>
      </c>
      <c r="B13" s="32" t="s">
        <v>39</v>
      </c>
      <c r="C13" s="33">
        <v>680</v>
      </c>
      <c r="D13" s="33">
        <v>2.72</v>
      </c>
      <c r="E13" s="33">
        <v>793</v>
      </c>
      <c r="F13" s="33">
        <v>19.059999999999999</v>
      </c>
      <c r="G13" s="33">
        <v>273</v>
      </c>
      <c r="H13" s="33">
        <v>22.07</v>
      </c>
      <c r="I13" s="33">
        <v>24</v>
      </c>
      <c r="J13" s="33">
        <v>3.42</v>
      </c>
      <c r="K13" s="33">
        <v>1770</v>
      </c>
      <c r="L13" s="33">
        <v>47.28</v>
      </c>
    </row>
    <row r="14" spans="1:12" x14ac:dyDescent="0.25">
      <c r="A14" s="11">
        <v>8</v>
      </c>
      <c r="B14" s="32" t="s">
        <v>40</v>
      </c>
      <c r="C14" s="33">
        <v>661</v>
      </c>
      <c r="D14" s="33">
        <v>3.03</v>
      </c>
      <c r="E14" s="33">
        <v>985</v>
      </c>
      <c r="F14" s="33">
        <v>17.84</v>
      </c>
      <c r="G14" s="33">
        <v>199</v>
      </c>
      <c r="H14" s="33">
        <v>16.68</v>
      </c>
      <c r="I14" s="33">
        <v>12</v>
      </c>
      <c r="J14" s="33">
        <v>1.88</v>
      </c>
      <c r="K14" s="33">
        <v>1857</v>
      </c>
      <c r="L14" s="33">
        <v>39.42</v>
      </c>
    </row>
    <row r="15" spans="1:12" x14ac:dyDescent="0.25">
      <c r="A15" s="11">
        <v>9</v>
      </c>
      <c r="B15" s="32" t="s">
        <v>41</v>
      </c>
      <c r="C15" s="33">
        <v>2540</v>
      </c>
      <c r="D15" s="33">
        <v>11.23</v>
      </c>
      <c r="E15" s="33">
        <v>4143</v>
      </c>
      <c r="F15" s="33">
        <v>56.93</v>
      </c>
      <c r="G15" s="33">
        <v>387</v>
      </c>
      <c r="H15" s="33">
        <v>31.31</v>
      </c>
      <c r="I15" s="33">
        <v>71</v>
      </c>
      <c r="J15" s="33">
        <v>11.13</v>
      </c>
      <c r="K15" s="33">
        <v>7141</v>
      </c>
      <c r="L15" s="33">
        <v>110.6</v>
      </c>
    </row>
    <row r="16" spans="1:12" x14ac:dyDescent="0.25">
      <c r="A16" s="11">
        <v>10</v>
      </c>
      <c r="B16" s="32" t="s">
        <v>42</v>
      </c>
      <c r="C16" s="33">
        <v>2441</v>
      </c>
      <c r="D16" s="33">
        <v>10.37</v>
      </c>
      <c r="E16" s="33">
        <v>6766</v>
      </c>
      <c r="F16" s="33">
        <v>101.64</v>
      </c>
      <c r="G16" s="33">
        <v>727</v>
      </c>
      <c r="H16" s="33">
        <v>59.07</v>
      </c>
      <c r="I16" s="33">
        <v>138</v>
      </c>
      <c r="J16" s="33">
        <v>22.78</v>
      </c>
      <c r="K16" s="33">
        <v>10072</v>
      </c>
      <c r="L16" s="33">
        <v>193.86</v>
      </c>
    </row>
    <row r="17" spans="1:12" x14ac:dyDescent="0.25">
      <c r="A17" s="11">
        <v>11</v>
      </c>
      <c r="B17" s="32" t="s">
        <v>84</v>
      </c>
      <c r="C17" s="33">
        <v>405</v>
      </c>
      <c r="D17" s="33">
        <v>1.8</v>
      </c>
      <c r="E17" s="33">
        <v>505</v>
      </c>
      <c r="F17" s="33">
        <v>6.52</v>
      </c>
      <c r="G17" s="33">
        <v>67</v>
      </c>
      <c r="H17" s="33">
        <v>5.73</v>
      </c>
      <c r="I17" s="33">
        <v>10</v>
      </c>
      <c r="J17" s="33">
        <v>1.47</v>
      </c>
      <c r="K17" s="33">
        <v>987</v>
      </c>
      <c r="L17" s="33">
        <v>15.53</v>
      </c>
    </row>
    <row r="18" spans="1:12" x14ac:dyDescent="0.25">
      <c r="A18" s="11">
        <v>12</v>
      </c>
      <c r="B18" s="32" t="s">
        <v>43</v>
      </c>
      <c r="C18" s="33">
        <v>937</v>
      </c>
      <c r="D18" s="33">
        <v>3.75</v>
      </c>
      <c r="E18" s="33">
        <v>1564</v>
      </c>
      <c r="F18" s="33">
        <v>26.62</v>
      </c>
      <c r="G18" s="33">
        <v>232</v>
      </c>
      <c r="H18" s="33">
        <v>18.649999999999999</v>
      </c>
      <c r="I18" s="33">
        <v>44</v>
      </c>
      <c r="J18" s="33">
        <v>7.5</v>
      </c>
      <c r="K18" s="33">
        <v>2777</v>
      </c>
      <c r="L18" s="33">
        <v>56.51</v>
      </c>
    </row>
    <row r="19" spans="1:12" x14ac:dyDescent="0.25">
      <c r="A19" s="11">
        <v>13</v>
      </c>
      <c r="B19" s="32" t="s">
        <v>44</v>
      </c>
      <c r="C19" s="33">
        <v>1850</v>
      </c>
      <c r="D19" s="33">
        <v>7.78</v>
      </c>
      <c r="E19" s="33">
        <v>1047</v>
      </c>
      <c r="F19" s="33">
        <v>20.58</v>
      </c>
      <c r="G19" s="33">
        <v>278</v>
      </c>
      <c r="H19" s="33">
        <v>22.81</v>
      </c>
      <c r="I19" s="33">
        <v>75</v>
      </c>
      <c r="J19" s="33">
        <v>12.83</v>
      </c>
      <c r="K19" s="33">
        <v>3250</v>
      </c>
      <c r="L19" s="33">
        <v>64</v>
      </c>
    </row>
    <row r="20" spans="1:12" x14ac:dyDescent="0.25">
      <c r="A20" s="11">
        <v>14</v>
      </c>
      <c r="B20" s="32" t="s">
        <v>45</v>
      </c>
      <c r="C20" s="33">
        <v>1605</v>
      </c>
      <c r="D20" s="33">
        <v>6.96</v>
      </c>
      <c r="E20" s="33">
        <v>1917</v>
      </c>
      <c r="F20" s="33">
        <v>22.19</v>
      </c>
      <c r="G20" s="33">
        <v>212</v>
      </c>
      <c r="H20" s="33">
        <v>17.53</v>
      </c>
      <c r="I20" s="33">
        <v>68</v>
      </c>
      <c r="J20" s="33">
        <v>10.53</v>
      </c>
      <c r="K20" s="33">
        <v>3802</v>
      </c>
      <c r="L20" s="33">
        <v>57.21</v>
      </c>
    </row>
    <row r="21" spans="1:12" x14ac:dyDescent="0.25">
      <c r="A21" s="11">
        <v>15</v>
      </c>
      <c r="B21" s="32" t="s">
        <v>46</v>
      </c>
      <c r="C21" s="33">
        <v>1059</v>
      </c>
      <c r="D21" s="33">
        <v>4.8600000000000003</v>
      </c>
      <c r="E21" s="33">
        <v>1240</v>
      </c>
      <c r="F21" s="33">
        <v>20.09</v>
      </c>
      <c r="G21" s="33">
        <v>232</v>
      </c>
      <c r="H21" s="33">
        <v>19.260000000000002</v>
      </c>
      <c r="I21" s="33">
        <v>41</v>
      </c>
      <c r="J21" s="33">
        <v>6.16</v>
      </c>
      <c r="K21" s="33">
        <v>2572</v>
      </c>
      <c r="L21" s="33">
        <v>50.38</v>
      </c>
    </row>
    <row r="22" spans="1:12" ht="14.25" customHeight="1" x14ac:dyDescent="0.25">
      <c r="A22" s="11">
        <v>16</v>
      </c>
      <c r="B22" s="32" t="s">
        <v>47</v>
      </c>
      <c r="C22" s="33">
        <v>1031</v>
      </c>
      <c r="D22" s="33">
        <v>4.43</v>
      </c>
      <c r="E22" s="33">
        <v>3109</v>
      </c>
      <c r="F22" s="33">
        <v>66.73</v>
      </c>
      <c r="G22" s="33">
        <v>1282</v>
      </c>
      <c r="H22" s="33">
        <v>105.07</v>
      </c>
      <c r="I22" s="33">
        <v>213</v>
      </c>
      <c r="J22" s="33">
        <v>30.98</v>
      </c>
      <c r="K22" s="33">
        <v>5635</v>
      </c>
      <c r="L22" s="33">
        <v>207.2</v>
      </c>
    </row>
    <row r="23" spans="1:12" ht="16.5" customHeight="1" x14ac:dyDescent="0.25">
      <c r="A23" s="11">
        <v>17</v>
      </c>
      <c r="B23" s="32" t="s">
        <v>48</v>
      </c>
      <c r="C23" s="33">
        <v>177</v>
      </c>
      <c r="D23" s="33">
        <v>0.83</v>
      </c>
      <c r="E23" s="33">
        <v>93</v>
      </c>
      <c r="F23" s="33">
        <v>1.97</v>
      </c>
      <c r="G23" s="33">
        <v>25</v>
      </c>
      <c r="H23" s="33">
        <v>2.0499999999999998</v>
      </c>
      <c r="I23" s="33">
        <v>5</v>
      </c>
      <c r="J23" s="33">
        <v>0.65</v>
      </c>
      <c r="K23" s="33">
        <v>300</v>
      </c>
      <c r="L23" s="33">
        <v>5.5</v>
      </c>
    </row>
    <row r="24" spans="1:12" x14ac:dyDescent="0.25">
      <c r="A24" s="11">
        <v>18</v>
      </c>
      <c r="B24" s="32" t="s">
        <v>49</v>
      </c>
      <c r="C24" s="33">
        <v>665</v>
      </c>
      <c r="D24" s="33">
        <v>2.6</v>
      </c>
      <c r="E24" s="33">
        <v>583</v>
      </c>
      <c r="F24" s="33">
        <v>13.66</v>
      </c>
      <c r="G24" s="33">
        <v>244</v>
      </c>
      <c r="H24" s="33">
        <v>20.9</v>
      </c>
      <c r="I24" s="33">
        <v>59</v>
      </c>
      <c r="J24" s="33">
        <v>9.6199999999999992</v>
      </c>
      <c r="K24" s="33">
        <v>1551</v>
      </c>
      <c r="L24" s="33">
        <v>46.78</v>
      </c>
    </row>
    <row r="25" spans="1:12" x14ac:dyDescent="0.25">
      <c r="A25" s="11">
        <v>19</v>
      </c>
      <c r="B25" s="32" t="s">
        <v>50</v>
      </c>
      <c r="C25" s="33">
        <v>1715</v>
      </c>
      <c r="D25" s="33">
        <v>7.56</v>
      </c>
      <c r="E25" s="33">
        <v>2209</v>
      </c>
      <c r="F25" s="33">
        <v>45.26</v>
      </c>
      <c r="G25" s="33">
        <v>796</v>
      </c>
      <c r="H25" s="33">
        <v>65.430000000000007</v>
      </c>
      <c r="I25" s="33">
        <v>178</v>
      </c>
      <c r="J25" s="33">
        <v>29.98</v>
      </c>
      <c r="K25" s="33">
        <v>4898</v>
      </c>
      <c r="L25" s="33">
        <v>148.22</v>
      </c>
    </row>
    <row r="26" spans="1:12" x14ac:dyDescent="0.25">
      <c r="A26" s="11">
        <v>20</v>
      </c>
      <c r="B26" s="32" t="s">
        <v>51</v>
      </c>
      <c r="C26" s="33">
        <v>217</v>
      </c>
      <c r="D26" s="33">
        <v>0.92</v>
      </c>
      <c r="E26" s="33">
        <v>601</v>
      </c>
      <c r="F26" s="33">
        <v>12.26</v>
      </c>
      <c r="G26" s="33">
        <v>138</v>
      </c>
      <c r="H26" s="33">
        <v>11.83</v>
      </c>
      <c r="I26" s="33">
        <v>30</v>
      </c>
      <c r="J26" s="33">
        <v>4.88</v>
      </c>
      <c r="K26" s="33">
        <v>986</v>
      </c>
      <c r="L26" s="33">
        <v>29.89</v>
      </c>
    </row>
    <row r="27" spans="1:12" x14ac:dyDescent="0.25">
      <c r="A27" s="11">
        <v>21</v>
      </c>
      <c r="B27" s="32" t="s">
        <v>52</v>
      </c>
      <c r="C27" s="33">
        <v>1528</v>
      </c>
      <c r="D27" s="33">
        <v>6.96</v>
      </c>
      <c r="E27" s="33">
        <v>931</v>
      </c>
      <c r="F27" s="33">
        <v>13.97</v>
      </c>
      <c r="G27" s="33">
        <v>196</v>
      </c>
      <c r="H27" s="33">
        <v>16.420000000000002</v>
      </c>
      <c r="I27" s="33">
        <v>47</v>
      </c>
      <c r="J27" s="33">
        <v>7.45</v>
      </c>
      <c r="K27" s="33">
        <v>2702</v>
      </c>
      <c r="L27" s="33">
        <v>44.79</v>
      </c>
    </row>
    <row r="28" spans="1:12" x14ac:dyDescent="0.25">
      <c r="A28" s="11">
        <v>22</v>
      </c>
      <c r="B28" s="32" t="s">
        <v>53</v>
      </c>
      <c r="C28" s="33">
        <v>2545</v>
      </c>
      <c r="D28" s="33">
        <v>11.5</v>
      </c>
      <c r="E28" s="33">
        <v>4253</v>
      </c>
      <c r="F28" s="33">
        <v>63.5</v>
      </c>
      <c r="G28" s="33">
        <v>575</v>
      </c>
      <c r="H28" s="33">
        <v>48.34</v>
      </c>
      <c r="I28" s="33">
        <v>81</v>
      </c>
      <c r="J28" s="33">
        <v>11.83</v>
      </c>
      <c r="K28" s="33">
        <v>7454</v>
      </c>
      <c r="L28" s="33">
        <v>135.18</v>
      </c>
    </row>
    <row r="29" spans="1:12" x14ac:dyDescent="0.25">
      <c r="A29" s="11">
        <v>23</v>
      </c>
      <c r="B29" s="32" t="s">
        <v>54</v>
      </c>
      <c r="C29" s="33">
        <v>770</v>
      </c>
      <c r="D29" s="33">
        <v>2.93</v>
      </c>
      <c r="E29" s="33">
        <v>732</v>
      </c>
      <c r="F29" s="33">
        <v>12.94</v>
      </c>
      <c r="G29" s="33">
        <v>181</v>
      </c>
      <c r="H29" s="33">
        <v>14.54</v>
      </c>
      <c r="I29" s="33">
        <v>30</v>
      </c>
      <c r="J29" s="33">
        <v>4.76</v>
      </c>
      <c r="K29" s="33">
        <v>1713</v>
      </c>
      <c r="L29" s="33">
        <v>35.159999999999997</v>
      </c>
    </row>
    <row r="30" spans="1:12" x14ac:dyDescent="0.25">
      <c r="A30" s="11">
        <v>24</v>
      </c>
      <c r="B30" s="32" t="s">
        <v>55</v>
      </c>
      <c r="C30" s="33">
        <v>300</v>
      </c>
      <c r="D30" s="33">
        <v>1.3</v>
      </c>
      <c r="E30" s="33">
        <v>343</v>
      </c>
      <c r="F30" s="33">
        <v>5.39</v>
      </c>
      <c r="G30" s="33">
        <v>143</v>
      </c>
      <c r="H30" s="33">
        <v>12.53</v>
      </c>
      <c r="I30" s="33">
        <v>14</v>
      </c>
      <c r="J30" s="33">
        <v>2.0499999999999998</v>
      </c>
      <c r="K30" s="33">
        <v>800</v>
      </c>
      <c r="L30" s="33">
        <v>21.27</v>
      </c>
    </row>
    <row r="31" spans="1:12" x14ac:dyDescent="0.25">
      <c r="A31" s="11">
        <v>25</v>
      </c>
      <c r="B31" s="32" t="s">
        <v>56</v>
      </c>
      <c r="C31" s="33">
        <v>2271</v>
      </c>
      <c r="D31" s="33">
        <v>10.44</v>
      </c>
      <c r="E31" s="33">
        <v>4567</v>
      </c>
      <c r="F31" s="33">
        <v>81.290000000000006</v>
      </c>
      <c r="G31" s="33">
        <v>1216</v>
      </c>
      <c r="H31" s="33">
        <v>98.82</v>
      </c>
      <c r="I31" s="33">
        <v>185</v>
      </c>
      <c r="J31" s="33">
        <v>25.54</v>
      </c>
      <c r="K31" s="33">
        <v>8239</v>
      </c>
      <c r="L31" s="33">
        <v>216.1</v>
      </c>
    </row>
    <row r="32" spans="1:12" x14ac:dyDescent="0.25">
      <c r="A32" s="11">
        <v>26</v>
      </c>
      <c r="B32" s="32" t="s">
        <v>57</v>
      </c>
      <c r="C32" s="33">
        <v>1502</v>
      </c>
      <c r="D32" s="33">
        <v>7.08</v>
      </c>
      <c r="E32" s="33">
        <v>1576</v>
      </c>
      <c r="F32" s="33">
        <v>31.86</v>
      </c>
      <c r="G32" s="33">
        <v>574</v>
      </c>
      <c r="H32" s="33">
        <v>47.63</v>
      </c>
      <c r="I32" s="33">
        <v>197</v>
      </c>
      <c r="J32" s="33">
        <v>32.18</v>
      </c>
      <c r="K32" s="33">
        <v>3849</v>
      </c>
      <c r="L32" s="33">
        <v>118.75</v>
      </c>
    </row>
    <row r="33" spans="1:12" x14ac:dyDescent="0.25">
      <c r="A33" s="11">
        <v>27</v>
      </c>
      <c r="B33" s="32" t="s">
        <v>58</v>
      </c>
      <c r="C33" s="33">
        <v>1238</v>
      </c>
      <c r="D33" s="33">
        <v>5.77</v>
      </c>
      <c r="E33" s="33">
        <v>2004</v>
      </c>
      <c r="F33" s="33">
        <v>25.51</v>
      </c>
      <c r="G33" s="33">
        <v>266</v>
      </c>
      <c r="H33" s="33">
        <v>22.38</v>
      </c>
      <c r="I33" s="33">
        <v>83</v>
      </c>
      <c r="J33" s="33">
        <v>12.71</v>
      </c>
      <c r="K33" s="33">
        <v>3591</v>
      </c>
      <c r="L33" s="33">
        <v>66.37</v>
      </c>
    </row>
    <row r="34" spans="1:12" x14ac:dyDescent="0.25">
      <c r="A34" s="11">
        <v>28</v>
      </c>
      <c r="B34" s="32" t="s">
        <v>59</v>
      </c>
      <c r="C34" s="33">
        <v>1021</v>
      </c>
      <c r="D34" s="33">
        <v>4.88</v>
      </c>
      <c r="E34" s="33">
        <v>1258</v>
      </c>
      <c r="F34" s="33">
        <v>26.75</v>
      </c>
      <c r="G34" s="33">
        <v>353</v>
      </c>
      <c r="H34" s="33">
        <v>28.84</v>
      </c>
      <c r="I34" s="33">
        <v>74</v>
      </c>
      <c r="J34" s="33">
        <v>12.22</v>
      </c>
      <c r="K34" s="33">
        <v>2706</v>
      </c>
      <c r="L34" s="33">
        <v>72.7</v>
      </c>
    </row>
    <row r="35" spans="1:12" x14ac:dyDescent="0.25">
      <c r="A35" s="11">
        <v>29</v>
      </c>
      <c r="B35" s="32" t="s">
        <v>60</v>
      </c>
      <c r="C35" s="33">
        <v>599</v>
      </c>
      <c r="D35" s="33">
        <v>2.79</v>
      </c>
      <c r="E35" s="33">
        <v>645</v>
      </c>
      <c r="F35" s="33">
        <v>11.39</v>
      </c>
      <c r="G35" s="33">
        <v>157</v>
      </c>
      <c r="H35" s="33">
        <v>13.63</v>
      </c>
      <c r="I35" s="33">
        <v>18</v>
      </c>
      <c r="J35" s="33">
        <v>2.57</v>
      </c>
      <c r="K35" s="33">
        <v>1419</v>
      </c>
      <c r="L35" s="33">
        <v>30.37</v>
      </c>
    </row>
    <row r="36" spans="1:12" x14ac:dyDescent="0.25">
      <c r="A36" s="11">
        <v>30</v>
      </c>
      <c r="B36" s="32" t="s">
        <v>61</v>
      </c>
      <c r="C36" s="33">
        <v>368</v>
      </c>
      <c r="D36" s="33">
        <v>1.58</v>
      </c>
      <c r="E36" s="33">
        <v>564</v>
      </c>
      <c r="F36" s="33">
        <v>11.5</v>
      </c>
      <c r="G36" s="33">
        <v>151</v>
      </c>
      <c r="H36" s="33">
        <v>12.58</v>
      </c>
      <c r="I36" s="33">
        <v>31</v>
      </c>
      <c r="J36" s="33">
        <v>4.97</v>
      </c>
      <c r="K36" s="33">
        <v>1114</v>
      </c>
      <c r="L36" s="33">
        <v>30.63</v>
      </c>
    </row>
    <row r="37" spans="1:12" x14ac:dyDescent="0.25">
      <c r="A37" s="11">
        <v>31</v>
      </c>
      <c r="B37" s="32" t="s">
        <v>99</v>
      </c>
      <c r="C37" s="33">
        <v>1294</v>
      </c>
      <c r="D37" s="33">
        <v>5.67</v>
      </c>
      <c r="E37" s="33">
        <v>2016</v>
      </c>
      <c r="F37" s="33">
        <v>31.06</v>
      </c>
      <c r="G37" s="33">
        <v>306</v>
      </c>
      <c r="H37" s="33">
        <v>24.58</v>
      </c>
      <c r="I37" s="33">
        <v>38</v>
      </c>
      <c r="J37" s="33">
        <v>5.31</v>
      </c>
      <c r="K37" s="33">
        <v>3654</v>
      </c>
      <c r="L37" s="33">
        <v>66.61</v>
      </c>
    </row>
    <row r="38" spans="1:12" x14ac:dyDescent="0.25">
      <c r="A38" s="11">
        <v>32</v>
      </c>
      <c r="B38" s="32" t="s">
        <v>100</v>
      </c>
      <c r="C38" s="33">
        <v>944</v>
      </c>
      <c r="D38" s="33">
        <v>4.05</v>
      </c>
      <c r="E38" s="33">
        <v>1509</v>
      </c>
      <c r="F38" s="33">
        <v>26.56</v>
      </c>
      <c r="G38" s="33">
        <v>415</v>
      </c>
      <c r="H38" s="33">
        <v>35.35</v>
      </c>
      <c r="I38" s="33">
        <v>96</v>
      </c>
      <c r="J38" s="33">
        <v>15.22</v>
      </c>
      <c r="K38" s="33">
        <v>2964</v>
      </c>
      <c r="L38" s="33">
        <v>81.19</v>
      </c>
    </row>
    <row r="39" spans="1:12" x14ac:dyDescent="0.25">
      <c r="A39" s="11">
        <v>33</v>
      </c>
      <c r="B39" s="32" t="s">
        <v>62</v>
      </c>
      <c r="C39" s="33">
        <v>482</v>
      </c>
      <c r="D39" s="33">
        <v>2.25</v>
      </c>
      <c r="E39" s="33">
        <v>707</v>
      </c>
      <c r="F39" s="33">
        <v>14.39</v>
      </c>
      <c r="G39" s="33">
        <v>274</v>
      </c>
      <c r="H39" s="33">
        <v>23.46</v>
      </c>
      <c r="I39" s="33">
        <v>77</v>
      </c>
      <c r="J39" s="33">
        <v>12.18</v>
      </c>
      <c r="K39" s="33">
        <v>1540</v>
      </c>
      <c r="L39" s="33">
        <v>52.28</v>
      </c>
    </row>
    <row r="40" spans="1:12" x14ac:dyDescent="0.25">
      <c r="A40" s="12"/>
      <c r="B40" s="34" t="s">
        <v>6</v>
      </c>
      <c r="C40" s="35">
        <v>41866</v>
      </c>
      <c r="D40" s="35">
        <v>183.64</v>
      </c>
      <c r="E40" s="35">
        <v>65620</v>
      </c>
      <c r="F40" s="35">
        <v>1112.81</v>
      </c>
      <c r="G40" s="35">
        <v>14989</v>
      </c>
      <c r="H40" s="35">
        <v>1218.6500000000001</v>
      </c>
      <c r="I40" s="35">
        <v>2476</v>
      </c>
      <c r="J40" s="35">
        <v>379.29</v>
      </c>
      <c r="K40" s="35">
        <v>124951</v>
      </c>
      <c r="L40" s="35">
        <v>2894.39</v>
      </c>
    </row>
    <row r="42" spans="1:12" x14ac:dyDescent="0.25">
      <c r="D42" s="15"/>
      <c r="F42" s="15"/>
      <c r="H42" s="15"/>
      <c r="I42" s="15"/>
      <c r="J42" s="15"/>
      <c r="L42" s="15"/>
    </row>
  </sheetData>
  <mergeCells count="13">
    <mergeCell ref="E5:F5"/>
    <mergeCell ref="G5:H5"/>
    <mergeCell ref="I5:J5"/>
    <mergeCell ref="A2:L2"/>
    <mergeCell ref="A3:L3"/>
    <mergeCell ref="A4:A6"/>
    <mergeCell ref="B4:B6"/>
    <mergeCell ref="C4:D4"/>
    <mergeCell ref="E4:F4"/>
    <mergeCell ref="G4:H4"/>
    <mergeCell ref="I4:J4"/>
    <mergeCell ref="K4:L5"/>
    <mergeCell ref="C5:D5"/>
  </mergeCells>
  <printOptions horizontalCentered="1"/>
  <pageMargins left="0.6692913385826772" right="0.55118110236220474" top="0.78740157480314965" bottom="0.98425196850393704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 BankWise Disbursement</vt:lpstr>
      <vt:lpstr>G DistrictWise Disbursement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5565839</dc:creator>
  <cp:lastModifiedBy>Ghattamaraju Ramanatha Sarma Sreehari</cp:lastModifiedBy>
  <cp:lastPrinted>2024-02-21T14:16:49Z</cp:lastPrinted>
  <dcterms:created xsi:type="dcterms:W3CDTF">2022-05-17T12:29:30Z</dcterms:created>
  <dcterms:modified xsi:type="dcterms:W3CDTF">2026-08-21T08:59:51Z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3ada4e-448b-4689-9b53-cdfe99a249d2_Enabled">
    <vt:lpwstr>true</vt:lpwstr>
  </property>
  <property fmtid="{D5CDD505-2E9C-101B-9397-08002B2CF9AE}" pid="3" name="MSIP_Label_183ada4e-448b-4689-9b53-cdfe99a249d2_SetDate">
    <vt:lpwstr>2024-12-04T06:17:38Z</vt:lpwstr>
  </property>
  <property fmtid="{D5CDD505-2E9C-101B-9397-08002B2CF9AE}" pid="4" name="MSIP_Label_183ada4e-448b-4689-9b53-cdfe99a249d2_Method">
    <vt:lpwstr>Privileged</vt:lpwstr>
  </property>
  <property fmtid="{D5CDD505-2E9C-101B-9397-08002B2CF9AE}" pid="5" name="MSIP_Label_183ada4e-448b-4689-9b53-cdfe99a249d2_Name">
    <vt:lpwstr>Public</vt:lpwstr>
  </property>
  <property fmtid="{D5CDD505-2E9C-101B-9397-08002B2CF9AE}" pid="6" name="MSIP_Label_183ada4e-448b-4689-9b53-cdfe99a249d2_SiteId">
    <vt:lpwstr>fbdb2235-7f50-4509-b407-c58325ec27a8</vt:lpwstr>
  </property>
  <property fmtid="{D5CDD505-2E9C-101B-9397-08002B2CF9AE}" pid="7" name="MSIP_Label_183ada4e-448b-4689-9b53-cdfe99a249d2_ActionId">
    <vt:lpwstr>220a8a72-2e19-428c-80a5-e38827a3b18b</vt:lpwstr>
  </property>
  <property fmtid="{D5CDD505-2E9C-101B-9397-08002B2CF9AE}" pid="8" name="MSIP_Label_183ada4e-448b-4689-9b53-cdfe99a249d2_ContentBits">
    <vt:lpwstr>0</vt:lpwstr>
  </property>
</Properties>
</file>